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csWeb01Test\y$\WWW\files\hiring_framework\"/>
    </mc:Choice>
  </mc:AlternateContent>
  <xr:revisionPtr revIDLastSave="0" documentId="13_ncr:1_{B7B933B3-FA82-48BA-A86E-C4E56867C599}" xr6:coauthVersionLast="47" xr6:coauthVersionMax="47" xr10:uidLastSave="{00000000-0000-0000-0000-000000000000}"/>
  <bookViews>
    <workbookView xWindow="-120" yWindow="-120" windowWidth="25440" windowHeight="15270" xr2:uid="{3A305F14-BC94-403F-9302-40EC7BBBEFE0}"/>
  </bookViews>
  <sheets>
    <sheet name="Instructions" sheetId="34" r:id="rId1"/>
    <sheet name="Configuration" sheetId="4" r:id="rId2"/>
    <sheet name="CompetencyBank" sheetId="3" state="hidden" r:id="rId3"/>
    <sheet name="Summary " sheetId="16" r:id="rId4"/>
    <sheet name="Expanded Rubric" sheetId="45" r:id="rId5"/>
    <sheet name="Panelist (1)" sheetId="2" r:id="rId6"/>
    <sheet name="Panelist (2)" sheetId="36" r:id="rId7"/>
    <sheet name="Panelist (3)" sheetId="37" r:id="rId8"/>
    <sheet name="Panelist (4)" sheetId="38" r:id="rId9"/>
    <sheet name="Panelist (5)" sheetId="39" r:id="rId10"/>
    <sheet name="Panelist (6)" sheetId="40" r:id="rId11"/>
    <sheet name="Panelist (7)" sheetId="41" r:id="rId12"/>
    <sheet name="Panelist (8)" sheetId="42" r:id="rId13"/>
    <sheet name="Panelist (9)" sheetId="43" r:id="rId14"/>
    <sheet name="Panelist (10)" sheetId="44" r:id="rId15"/>
  </sheets>
  <definedNames>
    <definedName name="Competency_Identification">CompetencyBank!$A$2:$A$58</definedName>
    <definedName name="Competency_List">CompetencyBank!$A:$A</definedName>
    <definedName name="CompetencyList">CompetencyBank!$A$2:$A$34</definedName>
    <definedName name="Interview_Question_Type">CompetencyBank!#REF!</definedName>
    <definedName name="InterviewList">CompetencyBank!#REF!</definedName>
    <definedName name="InterviewQList">CompetencyBank!#REF!</definedName>
    <definedName name="InterviewQuestionList">CompetencyBank!#REF!</definedName>
    <definedName name="_xlnm.Print_Area" localSheetId="1">Configuration!$A$1:$I$33</definedName>
    <definedName name="_xlnm.Print_Area" localSheetId="4">'Expanded Rubric'!$A$1:$E$9</definedName>
    <definedName name="_xlnm.Print_Area" localSheetId="0">Instructions!$A$1:$A$58</definedName>
    <definedName name="_xlnm.Print_Area" localSheetId="5">'Panelist (1)'!$A$1:$W$34</definedName>
    <definedName name="_xlnm.Print_Area" localSheetId="14">'Panelist (10)'!$A$1:$W$34</definedName>
    <definedName name="_xlnm.Print_Area" localSheetId="6">'Panelist (2)'!$A$1:$W$34</definedName>
    <definedName name="_xlnm.Print_Area" localSheetId="7">'Panelist (3)'!$A$1:$W$34</definedName>
    <definedName name="_xlnm.Print_Area" localSheetId="8">'Panelist (4)'!$A$1:$W$34</definedName>
    <definedName name="_xlnm.Print_Area" localSheetId="9">'Panelist (5)'!$A$1:$W$34</definedName>
    <definedName name="_xlnm.Print_Area" localSheetId="10">'Panelist (6)'!$A$1:$W$34</definedName>
    <definedName name="_xlnm.Print_Area" localSheetId="11">'Panelist (7)'!$A$1:$W$34</definedName>
    <definedName name="_xlnm.Print_Area" localSheetId="12">'Panelist (8)'!$A$1:$W$34</definedName>
    <definedName name="_xlnm.Print_Area" localSheetId="13">'Panelist (9)'!$A$1:$W$34</definedName>
    <definedName name="_xlnm.Print_Area" localSheetId="3">'Summary '!$A$1:$N$15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4" l="1"/>
  <c r="B2" i="43"/>
  <c r="B2" i="42"/>
  <c r="B2" i="41"/>
  <c r="B2" i="40"/>
  <c r="B2" i="39"/>
  <c r="B2" i="38"/>
  <c r="B2" i="37"/>
  <c r="B2" i="36"/>
  <c r="J11" i="16"/>
  <c r="W33" i="44"/>
  <c r="V33" i="44"/>
  <c r="U33" i="44"/>
  <c r="T33" i="44"/>
  <c r="T34" i="44" s="1"/>
  <c r="S33" i="44"/>
  <c r="R33" i="44"/>
  <c r="Q33" i="44"/>
  <c r="P33" i="44"/>
  <c r="O33" i="44"/>
  <c r="N33" i="44"/>
  <c r="W32" i="44"/>
  <c r="V32" i="44"/>
  <c r="U32" i="44"/>
  <c r="T32" i="44"/>
  <c r="S32" i="44"/>
  <c r="R32" i="44"/>
  <c r="Q32" i="44"/>
  <c r="P32" i="44"/>
  <c r="O32" i="44"/>
  <c r="N32" i="44"/>
  <c r="A31" i="44"/>
  <c r="C31" i="44" s="1"/>
  <c r="A30" i="44"/>
  <c r="B30" i="44" s="1"/>
  <c r="A29" i="44"/>
  <c r="C29" i="44" s="1"/>
  <c r="A28" i="44"/>
  <c r="C28" i="44" s="1"/>
  <c r="A27" i="44"/>
  <c r="C27" i="44" s="1"/>
  <c r="A26" i="44"/>
  <c r="C26" i="44" s="1"/>
  <c r="A25" i="44"/>
  <c r="C25" i="44" s="1"/>
  <c r="A24" i="44"/>
  <c r="C24" i="44" s="1"/>
  <c r="A23" i="44"/>
  <c r="C23" i="44" s="1"/>
  <c r="A22" i="44"/>
  <c r="C22" i="44" s="1"/>
  <c r="W21" i="44"/>
  <c r="V21" i="44"/>
  <c r="U21" i="44"/>
  <c r="T21" i="44"/>
  <c r="S21" i="44"/>
  <c r="R21" i="44"/>
  <c r="Q21" i="44"/>
  <c r="P21" i="44"/>
  <c r="O21" i="44"/>
  <c r="N21" i="44"/>
  <c r="A7" i="44"/>
  <c r="B4" i="44"/>
  <c r="B3" i="44"/>
  <c r="W33" i="43"/>
  <c r="V33" i="43"/>
  <c r="V34" i="43" s="1"/>
  <c r="U33" i="43"/>
  <c r="T33" i="43"/>
  <c r="T34" i="43" s="1"/>
  <c r="S33" i="43"/>
  <c r="R33" i="43"/>
  <c r="Q33" i="43"/>
  <c r="P33" i="43"/>
  <c r="O33" i="43"/>
  <c r="N33" i="43"/>
  <c r="N34" i="43" s="1"/>
  <c r="W32" i="43"/>
  <c r="V32" i="43"/>
  <c r="U32" i="43"/>
  <c r="T32" i="43"/>
  <c r="S32" i="43"/>
  <c r="R32" i="43"/>
  <c r="Q32" i="43"/>
  <c r="P32" i="43"/>
  <c r="O32" i="43"/>
  <c r="N32" i="43"/>
  <c r="A31" i="43"/>
  <c r="C31" i="43" s="1"/>
  <c r="A30" i="43"/>
  <c r="C30" i="43" s="1"/>
  <c r="A29" i="43"/>
  <c r="C29" i="43" s="1"/>
  <c r="A28" i="43"/>
  <c r="C28" i="43" s="1"/>
  <c r="A27" i="43"/>
  <c r="B27" i="43" s="1"/>
  <c r="A26" i="43"/>
  <c r="B26" i="43" s="1"/>
  <c r="A25" i="43"/>
  <c r="B25" i="43" s="1"/>
  <c r="A24" i="43"/>
  <c r="C24" i="43" s="1"/>
  <c r="A23" i="43"/>
  <c r="C23" i="43" s="1"/>
  <c r="A22" i="43"/>
  <c r="C22" i="43" s="1"/>
  <c r="W21" i="43"/>
  <c r="V21" i="43"/>
  <c r="U21" i="43"/>
  <c r="T21" i="43"/>
  <c r="S21" i="43"/>
  <c r="R21" i="43"/>
  <c r="Q21" i="43"/>
  <c r="P21" i="43"/>
  <c r="O21" i="43"/>
  <c r="N21" i="43"/>
  <c r="A7" i="43"/>
  <c r="B4" i="43"/>
  <c r="B3" i="43"/>
  <c r="W33" i="42"/>
  <c r="V33" i="42"/>
  <c r="U33" i="42"/>
  <c r="T33" i="42"/>
  <c r="S33" i="42"/>
  <c r="R33" i="42"/>
  <c r="R34" i="42" s="1"/>
  <c r="Q33" i="42"/>
  <c r="Q34" i="42" s="1"/>
  <c r="P33" i="42"/>
  <c r="P34" i="42" s="1"/>
  <c r="O33" i="42"/>
  <c r="O34" i="42" s="1"/>
  <c r="N33" i="42"/>
  <c r="W32" i="42"/>
  <c r="V32" i="42"/>
  <c r="U32" i="42"/>
  <c r="T32" i="42"/>
  <c r="S32" i="42"/>
  <c r="R32" i="42"/>
  <c r="Q32" i="42"/>
  <c r="P32" i="42"/>
  <c r="O32" i="42"/>
  <c r="N32" i="42"/>
  <c r="A31" i="42"/>
  <c r="C31" i="42" s="1"/>
  <c r="A30" i="42"/>
  <c r="C30" i="42" s="1"/>
  <c r="A29" i="42"/>
  <c r="C29" i="42" s="1"/>
  <c r="A28" i="42"/>
  <c r="C28" i="42" s="1"/>
  <c r="A27" i="42"/>
  <c r="C27" i="42" s="1"/>
  <c r="A26" i="42"/>
  <c r="C26" i="42" s="1"/>
  <c r="A25" i="42"/>
  <c r="B25" i="42" s="1"/>
  <c r="A24" i="42"/>
  <c r="C24" i="42" s="1"/>
  <c r="A23" i="42"/>
  <c r="B23" i="42" s="1"/>
  <c r="A22" i="42"/>
  <c r="C22" i="42" s="1"/>
  <c r="W21" i="42"/>
  <c r="V21" i="42"/>
  <c r="U21" i="42"/>
  <c r="T21" i="42"/>
  <c r="S21" i="42"/>
  <c r="R21" i="42"/>
  <c r="Q21" i="42"/>
  <c r="P21" i="42"/>
  <c r="O21" i="42"/>
  <c r="N21" i="42"/>
  <c r="A7" i="42"/>
  <c r="B4" i="42"/>
  <c r="B3" i="42"/>
  <c r="W33" i="41"/>
  <c r="V33" i="41"/>
  <c r="U33" i="41"/>
  <c r="T33" i="41"/>
  <c r="T34" i="41" s="1"/>
  <c r="S33" i="41"/>
  <c r="S34" i="41" s="1"/>
  <c r="R33" i="41"/>
  <c r="Q33" i="41"/>
  <c r="P33" i="41"/>
  <c r="O33" i="41"/>
  <c r="N33" i="41"/>
  <c r="W32" i="41"/>
  <c r="V32" i="41"/>
  <c r="U32" i="41"/>
  <c r="T32" i="41"/>
  <c r="S32" i="41"/>
  <c r="R32" i="41"/>
  <c r="Q32" i="41"/>
  <c r="P32" i="41"/>
  <c r="O32" i="41"/>
  <c r="N32" i="41"/>
  <c r="A31" i="41"/>
  <c r="C31" i="41" s="1"/>
  <c r="A30" i="41"/>
  <c r="C30" i="41" s="1"/>
  <c r="A29" i="41"/>
  <c r="C29" i="41" s="1"/>
  <c r="A28" i="41"/>
  <c r="C28" i="41" s="1"/>
  <c r="A27" i="41"/>
  <c r="B27" i="41" s="1"/>
  <c r="A26" i="41"/>
  <c r="C26" i="41" s="1"/>
  <c r="A25" i="41"/>
  <c r="C25" i="41" s="1"/>
  <c r="A24" i="41"/>
  <c r="B24" i="41" s="1"/>
  <c r="A23" i="41"/>
  <c r="C23" i="41" s="1"/>
  <c r="A22" i="41"/>
  <c r="C22" i="41" s="1"/>
  <c r="W21" i="41"/>
  <c r="V21" i="41"/>
  <c r="U21" i="41"/>
  <c r="T21" i="41"/>
  <c r="S21" i="41"/>
  <c r="R21" i="41"/>
  <c r="Q21" i="41"/>
  <c r="P21" i="41"/>
  <c r="O21" i="41"/>
  <c r="N21" i="41"/>
  <c r="A7" i="41"/>
  <c r="B4" i="41"/>
  <c r="B3" i="41"/>
  <c r="W33" i="40"/>
  <c r="V33" i="40"/>
  <c r="U33" i="40"/>
  <c r="U34" i="40" s="1"/>
  <c r="T33" i="40"/>
  <c r="T34" i="40" s="1"/>
  <c r="S33" i="40"/>
  <c r="S34" i="40" s="1"/>
  <c r="R33" i="40"/>
  <c r="Q33" i="40"/>
  <c r="P33" i="40"/>
  <c r="O33" i="40"/>
  <c r="N33" i="40"/>
  <c r="W32" i="40"/>
  <c r="V32" i="40"/>
  <c r="U32" i="40"/>
  <c r="T32" i="40"/>
  <c r="S32" i="40"/>
  <c r="R32" i="40"/>
  <c r="Q32" i="40"/>
  <c r="P32" i="40"/>
  <c r="O32" i="40"/>
  <c r="N32" i="40"/>
  <c r="A31" i="40"/>
  <c r="B31" i="40" s="1"/>
  <c r="A30" i="40"/>
  <c r="C30" i="40" s="1"/>
  <c r="A29" i="40"/>
  <c r="C29" i="40" s="1"/>
  <c r="A28" i="40"/>
  <c r="C28" i="40" s="1"/>
  <c r="A27" i="40"/>
  <c r="C27" i="40" s="1"/>
  <c r="C26" i="40"/>
  <c r="A26" i="40"/>
  <c r="B26" i="40" s="1"/>
  <c r="A25" i="40"/>
  <c r="C25" i="40" s="1"/>
  <c r="A24" i="40"/>
  <c r="C24" i="40" s="1"/>
  <c r="A23" i="40"/>
  <c r="C23" i="40" s="1"/>
  <c r="A22" i="40"/>
  <c r="C22" i="40" s="1"/>
  <c r="W21" i="40"/>
  <c r="V21" i="40"/>
  <c r="U21" i="40"/>
  <c r="T21" i="40"/>
  <c r="S21" i="40"/>
  <c r="R21" i="40"/>
  <c r="Q21" i="40"/>
  <c r="P21" i="40"/>
  <c r="O21" i="40"/>
  <c r="N21" i="40"/>
  <c r="A7" i="40"/>
  <c r="B4" i="40"/>
  <c r="B3" i="40"/>
  <c r="W33" i="39"/>
  <c r="V33" i="39"/>
  <c r="U33" i="39"/>
  <c r="T33" i="39"/>
  <c r="S33" i="39"/>
  <c r="R33" i="39"/>
  <c r="Q33" i="39"/>
  <c r="P33" i="39"/>
  <c r="O33" i="39"/>
  <c r="O34" i="39" s="1"/>
  <c r="I5" i="16" s="1"/>
  <c r="N33" i="39"/>
  <c r="N34" i="39" s="1"/>
  <c r="W32" i="39"/>
  <c r="V32" i="39"/>
  <c r="U32" i="39"/>
  <c r="T32" i="39"/>
  <c r="S32" i="39"/>
  <c r="R32" i="39"/>
  <c r="Q32" i="39"/>
  <c r="P32" i="39"/>
  <c r="O32" i="39"/>
  <c r="N32" i="39"/>
  <c r="A31" i="39"/>
  <c r="B31" i="39" s="1"/>
  <c r="A30" i="39"/>
  <c r="C30" i="39" s="1"/>
  <c r="A29" i="39"/>
  <c r="C29" i="39" s="1"/>
  <c r="A28" i="39"/>
  <c r="C28" i="39" s="1"/>
  <c r="A27" i="39"/>
  <c r="C27" i="39" s="1"/>
  <c r="A26" i="39"/>
  <c r="C26" i="39" s="1"/>
  <c r="A25" i="39"/>
  <c r="B25" i="39" s="1"/>
  <c r="A24" i="39"/>
  <c r="C24" i="39" s="1"/>
  <c r="A23" i="39"/>
  <c r="C23" i="39" s="1"/>
  <c r="A22" i="39"/>
  <c r="B22" i="39" s="1"/>
  <c r="W21" i="39"/>
  <c r="V21" i="39"/>
  <c r="U21" i="39"/>
  <c r="T21" i="39"/>
  <c r="S21" i="39"/>
  <c r="R21" i="39"/>
  <c r="Q21" i="39"/>
  <c r="P21" i="39"/>
  <c r="O21" i="39"/>
  <c r="N21" i="39"/>
  <c r="A7" i="39"/>
  <c r="B4" i="39"/>
  <c r="B3" i="39"/>
  <c r="W33" i="38"/>
  <c r="V33" i="38"/>
  <c r="U33" i="38"/>
  <c r="T33" i="38"/>
  <c r="S33" i="38"/>
  <c r="R33" i="38"/>
  <c r="Q33" i="38"/>
  <c r="P33" i="38"/>
  <c r="O33" i="38"/>
  <c r="N33" i="38"/>
  <c r="N34" i="38" s="1"/>
  <c r="W32" i="38"/>
  <c r="V32" i="38"/>
  <c r="U32" i="38"/>
  <c r="T32" i="38"/>
  <c r="S32" i="38"/>
  <c r="R32" i="38"/>
  <c r="Q32" i="38"/>
  <c r="P32" i="38"/>
  <c r="O32" i="38"/>
  <c r="N32" i="38"/>
  <c r="A31" i="38"/>
  <c r="C31" i="38" s="1"/>
  <c r="A30" i="38"/>
  <c r="B30" i="38" s="1"/>
  <c r="A29" i="38"/>
  <c r="C29" i="38" s="1"/>
  <c r="A28" i="38"/>
  <c r="C28" i="38" s="1"/>
  <c r="A27" i="38"/>
  <c r="B27" i="38" s="1"/>
  <c r="A26" i="38"/>
  <c r="B26" i="38" s="1"/>
  <c r="A25" i="38"/>
  <c r="C25" i="38" s="1"/>
  <c r="A24" i="38"/>
  <c r="B24" i="38" s="1"/>
  <c r="A23" i="38"/>
  <c r="C23" i="38" s="1"/>
  <c r="A22" i="38"/>
  <c r="C22" i="38" s="1"/>
  <c r="W21" i="38"/>
  <c r="V21" i="38"/>
  <c r="U21" i="38"/>
  <c r="T21" i="38"/>
  <c r="S21" i="38"/>
  <c r="R21" i="38"/>
  <c r="Q21" i="38"/>
  <c r="P21" i="38"/>
  <c r="O21" i="38"/>
  <c r="N21" i="38"/>
  <c r="A7" i="38"/>
  <c r="B4" i="38"/>
  <c r="B3" i="38"/>
  <c r="W33" i="37"/>
  <c r="V33" i="37"/>
  <c r="U33" i="37"/>
  <c r="T33" i="37"/>
  <c r="S33" i="37"/>
  <c r="R33" i="37"/>
  <c r="Q33" i="37"/>
  <c r="P33" i="37"/>
  <c r="O33" i="37"/>
  <c r="N33" i="37"/>
  <c r="N34" i="37" s="1"/>
  <c r="W32" i="37"/>
  <c r="V32" i="37"/>
  <c r="U32" i="37"/>
  <c r="T32" i="37"/>
  <c r="S32" i="37"/>
  <c r="R32" i="37"/>
  <c r="Q32" i="37"/>
  <c r="P32" i="37"/>
  <c r="P34" i="37" s="1"/>
  <c r="O32" i="37"/>
  <c r="N32" i="37"/>
  <c r="A31" i="37"/>
  <c r="C31" i="37" s="1"/>
  <c r="A30" i="37"/>
  <c r="C30" i="37" s="1"/>
  <c r="A29" i="37"/>
  <c r="C29" i="37" s="1"/>
  <c r="A28" i="37"/>
  <c r="C28" i="37" s="1"/>
  <c r="A27" i="37"/>
  <c r="B27" i="37" s="1"/>
  <c r="A26" i="37"/>
  <c r="B26" i="37" s="1"/>
  <c r="A25" i="37"/>
  <c r="C25" i="37" s="1"/>
  <c r="A24" i="37"/>
  <c r="C24" i="37" s="1"/>
  <c r="A23" i="37"/>
  <c r="B23" i="37" s="1"/>
  <c r="A22" i="37"/>
  <c r="B22" i="37" s="1"/>
  <c r="W21" i="37"/>
  <c r="V21" i="37"/>
  <c r="U21" i="37"/>
  <c r="T21" i="37"/>
  <c r="S21" i="37"/>
  <c r="R21" i="37"/>
  <c r="Q21" i="37"/>
  <c r="P21" i="37"/>
  <c r="O21" i="37"/>
  <c r="N21" i="37"/>
  <c r="A7" i="37"/>
  <c r="B4" i="37"/>
  <c r="B3" i="37"/>
  <c r="W33" i="36"/>
  <c r="V33" i="36"/>
  <c r="U33" i="36"/>
  <c r="T33" i="36"/>
  <c r="S33" i="36"/>
  <c r="R33" i="36"/>
  <c r="Q33" i="36"/>
  <c r="P33" i="36"/>
  <c r="O33" i="36"/>
  <c r="N33" i="36"/>
  <c r="N34" i="36" s="1"/>
  <c r="W32" i="36"/>
  <c r="V32" i="36"/>
  <c r="U32" i="36"/>
  <c r="T32" i="36"/>
  <c r="S32" i="36"/>
  <c r="R32" i="36"/>
  <c r="Q32" i="36"/>
  <c r="P32" i="36"/>
  <c r="O32" i="36"/>
  <c r="N32" i="36"/>
  <c r="A31" i="36"/>
  <c r="C31" i="36" s="1"/>
  <c r="A30" i="36"/>
  <c r="B30" i="36" s="1"/>
  <c r="A29" i="36"/>
  <c r="C29" i="36" s="1"/>
  <c r="A28" i="36"/>
  <c r="C28" i="36" s="1"/>
  <c r="A27" i="36"/>
  <c r="C27" i="36" s="1"/>
  <c r="A26" i="36"/>
  <c r="C26" i="36" s="1"/>
  <c r="A25" i="36"/>
  <c r="C25" i="36" s="1"/>
  <c r="A24" i="36"/>
  <c r="C24" i="36" s="1"/>
  <c r="A23" i="36"/>
  <c r="B23" i="36" s="1"/>
  <c r="A22" i="36"/>
  <c r="C22" i="36" s="1"/>
  <c r="W21" i="36"/>
  <c r="V21" i="36"/>
  <c r="U21" i="36"/>
  <c r="T21" i="36"/>
  <c r="S21" i="36"/>
  <c r="R21" i="36"/>
  <c r="Q21" i="36"/>
  <c r="P21" i="36"/>
  <c r="O21" i="36"/>
  <c r="N21" i="36"/>
  <c r="A7" i="36"/>
  <c r="B4" i="36"/>
  <c r="B3" i="36"/>
  <c r="W32" i="2"/>
  <c r="V32" i="2"/>
  <c r="U32" i="2"/>
  <c r="T32" i="2"/>
  <c r="S32" i="2"/>
  <c r="R32" i="2"/>
  <c r="Q32" i="2"/>
  <c r="P32" i="2"/>
  <c r="O32" i="2"/>
  <c r="N32" i="2"/>
  <c r="S34" i="43" l="1"/>
  <c r="U34" i="41"/>
  <c r="Q34" i="38"/>
  <c r="H7" i="16" s="1"/>
  <c r="O34" i="38"/>
  <c r="P34" i="38"/>
  <c r="R34" i="37"/>
  <c r="P34" i="36"/>
  <c r="Q34" i="36"/>
  <c r="O34" i="44"/>
  <c r="N5" i="16" s="1"/>
  <c r="B27" i="44"/>
  <c r="V34" i="44"/>
  <c r="R34" i="44"/>
  <c r="C25" i="43"/>
  <c r="P34" i="43"/>
  <c r="Q34" i="43"/>
  <c r="S34" i="42"/>
  <c r="L9" i="16" s="1"/>
  <c r="V34" i="42"/>
  <c r="W34" i="41"/>
  <c r="K13" i="16" s="1"/>
  <c r="B25" i="41"/>
  <c r="R34" i="40"/>
  <c r="S34" i="39"/>
  <c r="C25" i="39"/>
  <c r="T34" i="39"/>
  <c r="I10" i="16" s="1"/>
  <c r="R34" i="38"/>
  <c r="W34" i="38"/>
  <c r="H13" i="16" s="1"/>
  <c r="S34" i="38"/>
  <c r="H9" i="16" s="1"/>
  <c r="T34" i="38"/>
  <c r="H10" i="16" s="1"/>
  <c r="U34" i="38"/>
  <c r="H11" i="16" s="1"/>
  <c r="C26" i="37"/>
  <c r="C27" i="37"/>
  <c r="Q34" i="37"/>
  <c r="G7" i="16" s="1"/>
  <c r="W34" i="37"/>
  <c r="S34" i="36"/>
  <c r="F9" i="16" s="1"/>
  <c r="F4" i="16"/>
  <c r="O34" i="36"/>
  <c r="F5" i="16" s="1"/>
  <c r="T34" i="36"/>
  <c r="F10" i="16" s="1"/>
  <c r="B29" i="36"/>
  <c r="C30" i="44"/>
  <c r="B28" i="36"/>
  <c r="B27" i="42"/>
  <c r="B28" i="40"/>
  <c r="C24" i="41"/>
  <c r="C26" i="43"/>
  <c r="B28" i="41"/>
  <c r="B29" i="41"/>
  <c r="C22" i="37"/>
  <c r="C23" i="36"/>
  <c r="B24" i="37"/>
  <c r="B24" i="39"/>
  <c r="B24" i="43"/>
  <c r="B24" i="44"/>
  <c r="B24" i="40"/>
  <c r="B25" i="40"/>
  <c r="B25" i="38"/>
  <c r="B25" i="36"/>
  <c r="B25" i="37"/>
  <c r="C25" i="42"/>
  <c r="B26" i="42"/>
  <c r="B26" i="39"/>
  <c r="B26" i="44"/>
  <c r="B26" i="41"/>
  <c r="N8" i="16"/>
  <c r="N10" i="16"/>
  <c r="S34" i="44"/>
  <c r="W34" i="44"/>
  <c r="N12" i="16"/>
  <c r="M10" i="16"/>
  <c r="M6" i="16"/>
  <c r="M7" i="16"/>
  <c r="M9" i="16"/>
  <c r="M12" i="16"/>
  <c r="U34" i="43"/>
  <c r="L12" i="16"/>
  <c r="L5" i="16"/>
  <c r="L6" i="16"/>
  <c r="L7" i="16"/>
  <c r="L8" i="16"/>
  <c r="T34" i="42"/>
  <c r="U34" i="42"/>
  <c r="W34" i="42"/>
  <c r="N34" i="42"/>
  <c r="O34" i="41"/>
  <c r="K9" i="16"/>
  <c r="P34" i="41"/>
  <c r="K10" i="16"/>
  <c r="Q34" i="41"/>
  <c r="K11" i="16"/>
  <c r="N34" i="41"/>
  <c r="K4" i="16" s="1"/>
  <c r="R34" i="41"/>
  <c r="J8" i="16"/>
  <c r="P34" i="40"/>
  <c r="W34" i="40"/>
  <c r="N34" i="40"/>
  <c r="J9" i="16"/>
  <c r="J10" i="16"/>
  <c r="I9" i="16"/>
  <c r="U34" i="39"/>
  <c r="V34" i="39"/>
  <c r="W34" i="39"/>
  <c r="P34" i="39"/>
  <c r="Q34" i="39"/>
  <c r="R34" i="39"/>
  <c r="H5" i="16"/>
  <c r="H6" i="16"/>
  <c r="H8" i="16"/>
  <c r="V34" i="38"/>
  <c r="G6" i="16"/>
  <c r="G8" i="16"/>
  <c r="G13" i="16"/>
  <c r="V34" i="37"/>
  <c r="O34" i="37"/>
  <c r="R34" i="36"/>
  <c r="U34" i="44"/>
  <c r="P34" i="44"/>
  <c r="N34" i="44"/>
  <c r="Q34" i="44"/>
  <c r="W34" i="43"/>
  <c r="O34" i="43"/>
  <c r="R34" i="43"/>
  <c r="M4" i="16"/>
  <c r="V34" i="41"/>
  <c r="V34" i="40"/>
  <c r="O34" i="40"/>
  <c r="Q34" i="40"/>
  <c r="I4" i="16"/>
  <c r="H4" i="16"/>
  <c r="G4" i="16"/>
  <c r="S34" i="37"/>
  <c r="T34" i="37"/>
  <c r="U34" i="37"/>
  <c r="F8" i="16"/>
  <c r="V34" i="36"/>
  <c r="W34" i="36"/>
  <c r="F6" i="16"/>
  <c r="F7" i="16"/>
  <c r="U34" i="36"/>
  <c r="B25" i="44"/>
  <c r="B29" i="44"/>
  <c r="B31" i="44"/>
  <c r="B22" i="44"/>
  <c r="B23" i="44"/>
  <c r="B28" i="44"/>
  <c r="B30" i="43"/>
  <c r="B22" i="43"/>
  <c r="C27" i="43"/>
  <c r="B31" i="43"/>
  <c r="B23" i="43"/>
  <c r="B28" i="43"/>
  <c r="B29" i="43"/>
  <c r="B31" i="42"/>
  <c r="B30" i="42"/>
  <c r="B22" i="42"/>
  <c r="C23" i="42"/>
  <c r="B28" i="42"/>
  <c r="B24" i="42"/>
  <c r="B29" i="42"/>
  <c r="B30" i="41"/>
  <c r="B31" i="41"/>
  <c r="C27" i="41"/>
  <c r="B23" i="41"/>
  <c r="B22" i="41"/>
  <c r="B30" i="40"/>
  <c r="B22" i="40"/>
  <c r="C31" i="40"/>
  <c r="B27" i="40"/>
  <c r="B23" i="40"/>
  <c r="B29" i="40"/>
  <c r="C31" i="39"/>
  <c r="B30" i="39"/>
  <c r="B27" i="39"/>
  <c r="B23" i="39"/>
  <c r="B28" i="39"/>
  <c r="C22" i="39"/>
  <c r="B29" i="39"/>
  <c r="C30" i="38"/>
  <c r="B31" i="38"/>
  <c r="B22" i="38"/>
  <c r="B23" i="38"/>
  <c r="B28" i="38"/>
  <c r="C27" i="38"/>
  <c r="C26" i="38"/>
  <c r="C24" i="38"/>
  <c r="B29" i="38"/>
  <c r="B30" i="37"/>
  <c r="B31" i="37"/>
  <c r="C23" i="37"/>
  <c r="B28" i="37"/>
  <c r="B29" i="37"/>
  <c r="C30" i="36"/>
  <c r="B26" i="36"/>
  <c r="B31" i="36"/>
  <c r="B22" i="36"/>
  <c r="B27" i="36"/>
  <c r="B24" i="36"/>
  <c r="N7" i="16" l="1"/>
  <c r="N13" i="16"/>
  <c r="N9" i="16"/>
  <c r="N6" i="16"/>
  <c r="N11" i="16"/>
  <c r="M13" i="16"/>
  <c r="M11" i="16"/>
  <c r="M8" i="16"/>
  <c r="M5" i="16"/>
  <c r="L4" i="16"/>
  <c r="L13" i="16"/>
  <c r="L11" i="16"/>
  <c r="L10" i="16"/>
  <c r="K8" i="16"/>
  <c r="K7" i="16"/>
  <c r="K6" i="16"/>
  <c r="K12" i="16"/>
  <c r="K5" i="16"/>
  <c r="J7" i="16"/>
  <c r="J5" i="16"/>
  <c r="J12" i="16"/>
  <c r="J4" i="16"/>
  <c r="J13" i="16"/>
  <c r="J6" i="16"/>
  <c r="I12" i="16"/>
  <c r="I11" i="16"/>
  <c r="I8" i="16"/>
  <c r="I7" i="16"/>
  <c r="I6" i="16"/>
  <c r="I13" i="16"/>
  <c r="H12" i="16"/>
  <c r="G5" i="16"/>
  <c r="G12" i="16"/>
  <c r="G11" i="16"/>
  <c r="G10" i="16"/>
  <c r="G9" i="16"/>
  <c r="N4" i="16"/>
  <c r="F11" i="16"/>
  <c r="F13" i="16"/>
  <c r="F12" i="16"/>
  <c r="A23" i="2" l="1"/>
  <c r="C23" i="2" s="1"/>
  <c r="A24" i="2"/>
  <c r="C24" i="2" s="1"/>
  <c r="A25" i="2"/>
  <c r="C25" i="2" s="1"/>
  <c r="A26" i="2"/>
  <c r="C26" i="2" s="1"/>
  <c r="A27" i="2"/>
  <c r="B27" i="2" s="1"/>
  <c r="A28" i="2"/>
  <c r="B28" i="2" s="1"/>
  <c r="A29" i="2"/>
  <c r="C29" i="2" s="1"/>
  <c r="A30" i="2"/>
  <c r="C30" i="2" s="1"/>
  <c r="A31" i="2"/>
  <c r="C31" i="2" s="1"/>
  <c r="A22" i="2"/>
  <c r="C22" i="2" s="1"/>
  <c r="A7" i="2"/>
  <c r="B22" i="2" l="1"/>
  <c r="B31" i="2"/>
  <c r="B26" i="2"/>
  <c r="B25" i="2"/>
  <c r="B24" i="2"/>
  <c r="B23" i="2"/>
  <c r="C27" i="2"/>
  <c r="B30" i="2"/>
  <c r="C28" i="2"/>
  <c r="B29" i="2"/>
  <c r="W33" i="2"/>
  <c r="V33" i="2"/>
  <c r="U33" i="2"/>
  <c r="T33" i="2"/>
  <c r="S33" i="2"/>
  <c r="R33" i="2"/>
  <c r="Q33" i="2"/>
  <c r="P33" i="2"/>
  <c r="O33" i="2"/>
  <c r="N33" i="2"/>
  <c r="D19" i="4"/>
  <c r="W21" i="2"/>
  <c r="V21" i="2"/>
  <c r="U21" i="2"/>
  <c r="T21" i="2"/>
  <c r="S21" i="2"/>
  <c r="R21" i="2"/>
  <c r="Q21" i="2"/>
  <c r="P21" i="2"/>
  <c r="O21" i="2"/>
  <c r="N21" i="2"/>
  <c r="D22" i="4" l="1"/>
  <c r="N3" i="16"/>
  <c r="M3" i="16"/>
  <c r="L3" i="16"/>
  <c r="K3" i="16"/>
  <c r="J3" i="16"/>
  <c r="I3" i="16"/>
  <c r="H3" i="16"/>
  <c r="G3" i="16"/>
  <c r="F3" i="16"/>
  <c r="E3" i="16"/>
  <c r="A13" i="16"/>
  <c r="A12" i="16"/>
  <c r="A11" i="16"/>
  <c r="A10" i="16"/>
  <c r="A9" i="16"/>
  <c r="A8" i="16"/>
  <c r="A7" i="16"/>
  <c r="A6" i="16"/>
  <c r="A5" i="16"/>
  <c r="A4" i="16"/>
  <c r="B4" i="2"/>
  <c r="B3" i="2"/>
  <c r="B2" i="2"/>
  <c r="D20" i="4"/>
  <c r="D21" i="4"/>
  <c r="D23" i="4"/>
  <c r="D24" i="4"/>
  <c r="D25" i="4"/>
  <c r="D26" i="4"/>
  <c r="D27" i="4"/>
  <c r="D28" i="4"/>
  <c r="V34" i="2" l="1"/>
  <c r="U34" i="2"/>
  <c r="T34" i="2"/>
  <c r="O34" i="2"/>
  <c r="N34" i="2"/>
  <c r="R34" i="2"/>
  <c r="Q34" i="2"/>
  <c r="P34" i="2"/>
  <c r="S34" i="2"/>
  <c r="W34" i="2"/>
  <c r="E13" i="16" l="1"/>
  <c r="E12" i="16"/>
  <c r="E11" i="16"/>
  <c r="E10" i="16"/>
  <c r="E9" i="16"/>
  <c r="E8" i="16"/>
  <c r="D8" i="16" s="1"/>
  <c r="E7" i="16"/>
  <c r="E6" i="16"/>
  <c r="E5" i="16"/>
  <c r="D5" i="16" s="1"/>
  <c r="E4" i="16"/>
  <c r="D4" i="16" s="1"/>
  <c r="D11" i="16" l="1"/>
  <c r="D13" i="16"/>
  <c r="D6" i="16"/>
  <c r="D12" i="16"/>
  <c r="D7" i="16"/>
  <c r="D10" i="16"/>
  <c r="D9" i="16"/>
</calcChain>
</file>

<file path=xl/sharedStrings.xml><?xml version="1.0" encoding="utf-8"?>
<sst xmlns="http://schemas.openxmlformats.org/spreadsheetml/2006/main" count="729" uniqueCount="457">
  <si>
    <t>Instructions: Completing the Configuration Page</t>
  </si>
  <si>
    <t>The Configuration page is the starting point for setting up your interview activity. The details you enter here will flow automatically to the panelist scoring sheets and the Summary page. 
Please follow these steps carefully:</t>
  </si>
  <si>
    <t>1. Open the Configuration Page</t>
  </si>
  <si>
    <t xml:space="preserve">     - Locate the worksheet tab labeled Configuration at the bottom of the Excel file.</t>
  </si>
  <si>
    <t xml:space="preserve">     - Enter your interview setup details here. These entries will automatically populate across the workbook.</t>
  </si>
  <si>
    <t>2. Enter Position Information</t>
  </si>
  <si>
    <t xml:space="preserve">     - Fill in the job title and/or position number.</t>
  </si>
  <si>
    <t xml:space="preserve">     - Enter the Hiring Manager name and date.</t>
  </si>
  <si>
    <t xml:space="preserve">     - This information will populate across the workbook.</t>
  </si>
  <si>
    <t>3. List the Interview Panelists and Candidates</t>
  </si>
  <si>
    <t xml:space="preserve">     - Enter the names of each panelist in the designated fields (include your own name if you are both the Hiring Manager and serving as a panel member).</t>
  </si>
  <si>
    <t xml:space="preserve">     - Enter the names of each candidate to be interviewed.</t>
  </si>
  <si>
    <t xml:space="preserve">     - Once candidate names have been input on the Configuration page, they may not fit well on the charts of the Panelist pages. Feel free to adjust the columns so that they do.</t>
  </si>
  <si>
    <t xml:space="preserve">     - Excel will automatically take the information and enter it into the corresponding scoring sheet for each panelist. Be sure to name every participating member of the panel so that they have a scoring sheet.</t>
  </si>
  <si>
    <t>4. Select Competencies and Questions</t>
  </si>
  <si>
    <t xml:space="preserve">     - From the drop-down menu, choose the competencies you will be evaluating during the interview activity.</t>
  </si>
  <si>
    <t xml:space="preserve">     - Once selected, the behaviors you can expect to be displayed by the candidate for the selected competency will populate.</t>
  </si>
  <si>
    <t xml:space="preserve">     - Copy and paste the interview activity you selected when building your SCS Hiring Framework, or enter your own.</t>
  </si>
  <si>
    <t xml:space="preserve">     - Each selection will populate onto the panelist pages for scoring.</t>
  </si>
  <si>
    <t>5. Save Your Work</t>
  </si>
  <si>
    <t xml:space="preserve">     - After all required fields are complete, save the file.</t>
  </si>
  <si>
    <t xml:space="preserve">     - Excel will now generate the panelist scoring pages and set up automatic calculations on the Summary page.</t>
  </si>
  <si>
    <t>6. Notes for Panelist Pages</t>
  </si>
  <si>
    <t xml:space="preserve">     - For the Interview Scoring Matrix, there are three auto-calculations set: Total Possible Points, Earned Points, and Average. An explanation of each can be found below.</t>
  </si>
  <si>
    <t xml:space="preserve">               - Total Possible Points - This number represents the total possible points that a candidate can receive, per competency being evaluated. The possible points for each competency is 5.</t>
  </si>
  <si>
    <t xml:space="preserve">                         - As an example, if you have 3 competency questions, the total possible points would equal 15.</t>
  </si>
  <si>
    <t xml:space="preserve">               - Earned Points - This number represents the points that the panelist has given.</t>
  </si>
  <si>
    <t xml:space="preserve">                         - As an example, if you were to score Candidate A: 4/3/1 over three competency questions, the total earned points would equal 8.</t>
  </si>
  <si>
    <t xml:space="preserve">               - Average - The average can be found by taking the total earned points divided by the total possible points and multiplying by 100.</t>
  </si>
  <si>
    <t xml:space="preserve">                         - Per the example, Candidate A's average score would be 53% (8/15).</t>
  </si>
  <si>
    <t xml:space="preserve">                         - Conditional formatting on the averages has been added for each Panelist page. Scores with 60% or higher will turn green.</t>
  </si>
  <si>
    <t xml:space="preserve">                         - While 60% or higher represents qualified candidates, scoring below 60% does not automatically eliminate a candidate from hiring consideration.</t>
  </si>
  <si>
    <t>7. Notes for Summary Page</t>
  </si>
  <si>
    <t xml:space="preserve">     - Candidate's average scores from each individual Panelist will automatically transfer to the Summary page (Columns E to N), along with the conditional formatting that appeared on the Panelist pages.</t>
  </si>
  <si>
    <t xml:space="preserve">     - A Candidate Average will be calculated in Column D, taking each Panelist average and dividing by the total number of Panelists.</t>
  </si>
  <si>
    <t xml:space="preserve">     - Use this page to compare candidate scores.</t>
  </si>
  <si>
    <t xml:space="preserve">     - SCS provides structured interview tools as a performance support resource. Be sure to adhere to your agency's HR policies and procedures regarding the hiring process.</t>
  </si>
  <si>
    <t>⚠️ Tips</t>
  </si>
  <si>
    <t xml:space="preserve">     - Complete all required fields before moving on. Missing entries may prevent the workbook from setting up correctly.</t>
  </si>
  <si>
    <t xml:space="preserve">     - Cells that contain formulas have been protected. Deleting or revising this spreadsheet may impact the intended functionality of the tool. </t>
  </si>
  <si>
    <t xml:space="preserve">     - If you make a mistake, you can return to the Configuration page at any time and update the information.</t>
  </si>
  <si>
    <t>INTERVIEW ACTIVITY GUIDE</t>
  </si>
  <si>
    <t>Job Title/Position #:</t>
  </si>
  <si>
    <t>Hiring Manager:</t>
  </si>
  <si>
    <t>Date:</t>
  </si>
  <si>
    <t>INTERVIEW PANELIST</t>
  </si>
  <si>
    <t xml:space="preserve">CANDIDATES </t>
  </si>
  <si>
    <t>1.</t>
  </si>
  <si>
    <t>2.</t>
  </si>
  <si>
    <t>3.</t>
  </si>
  <si>
    <t>4.</t>
  </si>
  <si>
    <t>5.</t>
  </si>
  <si>
    <t>6.</t>
  </si>
  <si>
    <t>7.</t>
  </si>
  <si>
    <t>8.</t>
  </si>
  <si>
    <t>9.</t>
  </si>
  <si>
    <t>10.</t>
  </si>
  <si>
    <t>COMPETENCIES TO EVALUATE IN THE INTERVIEW ACTIVITY</t>
  </si>
  <si>
    <t>Competencies</t>
  </si>
  <si>
    <t xml:space="preserve">Look for evidence that the candidate </t>
  </si>
  <si>
    <t>Make a Selection</t>
  </si>
  <si>
    <t>INTERVIEW ACTIVITY</t>
  </si>
  <si>
    <t>Document the Interview Activity here.</t>
  </si>
  <si>
    <t>Competency_Identification</t>
  </si>
  <si>
    <t>Definition</t>
  </si>
  <si>
    <t>*developed by summarizing "meets" behaviors</t>
  </si>
  <si>
    <t>Actual Rubric Behaviors</t>
  </si>
  <si>
    <t>SIT methodology_formulas.docx</t>
  </si>
  <si>
    <t>Interview Activity_Comp Choice</t>
  </si>
  <si>
    <t>N/A</t>
  </si>
  <si>
    <t>Accepting Direction</t>
  </si>
  <si>
    <t>The ability to be open and willing to follow guidance or instructions.</t>
  </si>
  <si>
    <t>follows instructions, applies feedback, and carries out assigned tasks as expected</t>
  </si>
  <si>
    <r>
      <rPr>
        <u/>
        <sz val="11"/>
        <color rgb="FF000000"/>
        <rFont val="Calibri"/>
        <family val="2"/>
      </rPr>
      <t xml:space="preserve">Qualified Behaviors: 
</t>
    </r>
    <r>
      <rPr>
        <sz val="11"/>
        <color rgb="FF000000"/>
        <rFont val="Calibri"/>
        <family val="2"/>
      </rPr>
      <t>- Follows guidance or instructions
- Responds cooperatively to guidance or instructions
- Accepts and applies feedback
- Performs tasks and duties as assigned</t>
    </r>
  </si>
  <si>
    <t>Acting Decisively</t>
  </si>
  <si>
    <t>The ability to make timely, confident decisions using sound reason.</t>
  </si>
  <si>
    <t>makes timely decisions, seeks input when appropriate, and follows consistent decision-making methods</t>
  </si>
  <si>
    <r>
      <rPr>
        <u/>
        <sz val="11"/>
        <color theme="1"/>
        <rFont val="Aptos Narrow"/>
        <family val="2"/>
        <scheme val="minor"/>
      </rPr>
      <t xml:space="preserve">Qualified Behaviors: </t>
    </r>
    <r>
      <rPr>
        <sz val="11"/>
        <color theme="1"/>
        <rFont val="Aptos Narrow"/>
        <family val="2"/>
        <scheme val="minor"/>
      </rPr>
      <t xml:space="preserve">
- Makes timely decisions and commits to action
- Seeks input when needed without over-relying on others
- Shows confidence through uniform methods for making decisions</t>
    </r>
  </si>
  <si>
    <r>
      <rPr>
        <u/>
        <sz val="11"/>
        <color rgb="FF000000"/>
        <rFont val="Calibri"/>
        <family val="2"/>
      </rPr>
      <t xml:space="preserve">Meets Behaviors: 
</t>
    </r>
    <r>
      <rPr>
        <sz val="11"/>
        <color rgb="FF000000"/>
        <rFont val="Calibri"/>
        <family val="2"/>
      </rPr>
      <t>- Follows guidance or instructions
- Responds cooperatively to guidance or instructions
- Accepts and applies feedback
- Performs tasks and duties as assigned</t>
    </r>
  </si>
  <si>
    <t>Acting with Ethics and Integrity</t>
  </si>
  <si>
    <t>The ability to make choices that reflect ethical standards, integrity and honesty, regardless of circumstances or personal benefit.</t>
  </si>
  <si>
    <t>shares information honestly, treats others fairly, maintains confidentiality, and seeks guidance when ethical issues arise</t>
  </si>
  <si>
    <r>
      <rPr>
        <u/>
        <sz val="11"/>
        <color theme="1"/>
        <rFont val="Aptos Narrow"/>
        <family val="2"/>
        <scheme val="minor"/>
      </rPr>
      <t xml:space="preserve">Qualified Behaviors: </t>
    </r>
    <r>
      <rPr>
        <sz val="11"/>
        <color theme="1"/>
        <rFont val="Aptos Narrow"/>
        <family val="2"/>
        <scheme val="minor"/>
      </rPr>
      <t xml:space="preserve">
- Identifies common ethical issues and dilemmas; requests support when ethical standards are open to interpretation
- Demonstrates transparency by sharing relevant information openly and honestly
- Adheres to principles of confidentiality 
- Models ethical behavior and encourages others to do the same
- Makes fair and impartial decisions, treating others with fairness and consistency</t>
    </r>
  </si>
  <si>
    <t>Competency-Based Activity: Acting Decisively</t>
  </si>
  <si>
    <t>Makes timely decisions and commits to action
Seeks input when needed without over-relying on others
Shows confidence through uniform methods for making decisions</t>
  </si>
  <si>
    <t>Adapting to Change</t>
  </si>
  <si>
    <t>The ability to demonstrate flexibility in thoughts, behaviors, and actions in response to evolving circumstances or unexpected change.</t>
  </si>
  <si>
    <t>adjusts quickly to change, stays open to new approaches, and explains the reasons behind changes</t>
  </si>
  <si>
    <r>
      <rPr>
        <u/>
        <sz val="11"/>
        <color theme="1"/>
        <rFont val="Aptos Narrow"/>
        <family val="2"/>
        <scheme val="minor"/>
      </rPr>
      <t xml:space="preserve">Qualified Behaviors: </t>
    </r>
    <r>
      <rPr>
        <sz val="11"/>
        <color theme="1"/>
        <rFont val="Aptos Narrow"/>
        <family val="2"/>
        <scheme val="minor"/>
      </rPr>
      <t xml:space="preserve">
- Communicates the rationale and goals behind change to others
- Adjusts behavior and strategies in a timely manner in response to change
- Demonstrates openness to new approaches prompted by change</t>
    </r>
  </si>
  <si>
    <t>Competency-Based Activity: Acting with Ethics and Integrity</t>
  </si>
  <si>
    <t>Identifies common ethical issues and dilemmas; requests support when ethical standards are open to interpretation
Demonstrates transparency by sharing relevant information openly and honestly
Adheres to principles of confidentiality 
Models ethical behavior and encourages others to do the same
Makes fair and impartial decisions, treating others with fairness and consistency</t>
  </si>
  <si>
    <t>Building and Supporting Teams</t>
  </si>
  <si>
    <t>The ability to combine one's actions and efforts with others to work toward achieving a common goal.</t>
  </si>
  <si>
    <t>supports team success by fulfilling responsibilities, sharing knowledge, and acting in the team’s best interest</t>
  </si>
  <si>
    <r>
      <rPr>
        <u/>
        <sz val="11"/>
        <color theme="1"/>
        <rFont val="Aptos Narrow"/>
        <family val="2"/>
        <scheme val="minor"/>
      </rPr>
      <t xml:space="preserve">Qualified Behaviors: </t>
    </r>
    <r>
      <rPr>
        <sz val="11"/>
        <color theme="1"/>
        <rFont val="Aptos Narrow"/>
        <family val="2"/>
        <scheme val="minor"/>
      </rPr>
      <t xml:space="preserve">
- Fulfills individual responsibility to the team
- Acts in the best interest of the team
- Participates in team meetings and group activities by sharing ideas and engaging with others
- Recognizes the skills and interests of coworkers to achieve goals
- Shares institutional knowledge, personal knowledge, and/or experience for use by others
- Contributes to the team</t>
    </r>
  </si>
  <si>
    <t>Competency-Based Activity: Adapting to Change</t>
  </si>
  <si>
    <t>Communicates the rationale and goals behind change to others
Adjusts behavior and strategies in a timely manner in response to change
Demonstrates openness to new approaches prompted by change</t>
  </si>
  <si>
    <t>Building Trust</t>
  </si>
  <si>
    <t>The ability to create a safe and supportive environment where others feel comfortable speaking up, sharing ideas, and acknowledging mistakes.</t>
  </si>
  <si>
    <t>builds trust by being honest, taking responsibility, and encouraging open, judgment-free communication</t>
  </si>
  <si>
    <r>
      <rPr>
        <u/>
        <sz val="11"/>
        <color theme="1"/>
        <rFont val="Aptos Narrow"/>
        <family val="2"/>
        <scheme val="minor"/>
      </rPr>
      <t xml:space="preserve">Qualified Behaviors: </t>
    </r>
    <r>
      <rPr>
        <sz val="11"/>
        <color theme="1"/>
        <rFont val="Aptos Narrow"/>
        <family val="2"/>
        <scheme val="minor"/>
      </rPr>
      <t xml:space="preserve">
- Establishes a reputation for honesty and transparency; provides accurate information and takes responsibility for mistakes
- Validates others’ perspectives and adjusts responses to show understanding
- Encourages open dialogue and reassures others they can share ideas and concerns without fear of judgment or consequences</t>
    </r>
  </si>
  <si>
    <t>Competency-Based Activity: Building and Supporting Teams</t>
  </si>
  <si>
    <t>Fulfills individual responsibility to the team
Acts in the best interest of the team
Participates in team meetings and group activities by sharing ideas and engaging with others
Recognizes the skills and interests of coworkers to achieve goals
Shares institutional knowledge, personal knowledge, and/or experience for use by others
Contributes to the team</t>
  </si>
  <si>
    <t xml:space="preserve">Championing Continuous Improvement   </t>
  </si>
  <si>
    <t>The ability to promote and implement ongoing enhancements in processes, products, services, or organizational culture.</t>
  </si>
  <si>
    <t>identifies opportunities for improvement, applies quality techniques, and uses metrics to evaluate impact</t>
  </si>
  <si>
    <r>
      <rPr>
        <u/>
        <sz val="11"/>
        <color theme="1"/>
        <rFont val="Aptos Narrow"/>
        <family val="2"/>
        <scheme val="minor"/>
      </rPr>
      <t xml:space="preserve">Qualified Behaviors: </t>
    </r>
    <r>
      <rPr>
        <sz val="11"/>
        <color theme="1"/>
        <rFont val="Aptos Narrow"/>
        <family val="2"/>
        <scheme val="minor"/>
      </rPr>
      <t xml:space="preserve">
- Identifies areas of continuous improvement within one's scope of work  
- Applies quality improvement techniques to one's scope of work
- Uses relevant metrics to measure and evaluate the impact of improvements</t>
    </r>
  </si>
  <si>
    <t>Competency-Based Activity: Building Trust</t>
  </si>
  <si>
    <t>Establishes a reputation for honesty and transparency; provides accurate information and takes responsibility for mistakes
Validates others’ perspectives and adjusts responses to show understanding
Encourages open dialogue and reassures others they can share ideas and concerns without fear of judgment or consequences</t>
  </si>
  <si>
    <t xml:space="preserve">Communicating Effectively  </t>
  </si>
  <si>
    <t>The ability to convey information, ideas, and emotions using structured communication methods that promote understanding and engagement.</t>
  </si>
  <si>
    <t>conveys ideas clearly, listens and responds thoughtfully, and adapts communication to fit the audience and context</t>
  </si>
  <si>
    <r>
      <rPr>
        <u/>
        <sz val="11"/>
        <color theme="1"/>
        <rFont val="Aptos Narrow"/>
        <family val="2"/>
        <scheme val="minor"/>
      </rPr>
      <t xml:space="preserve">Qualified Behaviors: </t>
    </r>
    <r>
      <rPr>
        <sz val="11"/>
        <color theme="1"/>
        <rFont val="Aptos Narrow"/>
        <family val="2"/>
        <scheme val="minor"/>
      </rPr>
      <t xml:space="preserve">
- Communicates main ideas in a logical order using simple, direct language 
- Listens, acknowledges others' perspectives, and responds thoughtfully
- Uses appropriate tone, body language, and facial expressions to support the message
- Adapts communication style, type, or channel to ensure message is received; adjusts pacing and tone to match audience and context
- Produces organized writing with occasional errors that do not interfere with meaning</t>
    </r>
  </si>
  <si>
    <t>Competency-Based Activity: Championing Continuous Improvement</t>
  </si>
  <si>
    <t>Identifies areas of continuous improvement within one's scope of work  
Applies quality improvement techniques to one's scope of work
Uses relevant metrics to measure and evaluate the impact of improvements</t>
  </si>
  <si>
    <t>Demonstrating Accountability</t>
  </si>
  <si>
    <t>The ability to take ownership of actions, behaviors, performance, decisions, and outcomes.</t>
  </si>
  <si>
    <t>owns actions, meets quality standards, communicates openly, and applies feedback to improve performance</t>
  </si>
  <si>
    <r>
      <rPr>
        <u/>
        <sz val="11"/>
        <color theme="1"/>
        <rFont val="Aptos Narrow"/>
        <family val="2"/>
        <scheme val="minor"/>
      </rPr>
      <t xml:space="preserve">Qualified Behaviors: </t>
    </r>
    <r>
      <rPr>
        <sz val="11"/>
        <color theme="1"/>
        <rFont val="Aptos Narrow"/>
        <family val="2"/>
        <scheme val="minor"/>
      </rPr>
      <t xml:space="preserve">
- Takes responsibility of actions and maintains open communication
- Produces work that meets quality standards and resolves problems in a timely and appropriate manner
- Maintains professionalism and applies feedback to improve performance</t>
    </r>
  </si>
  <si>
    <t>Competency-Based Activity: Communicating Effectively</t>
  </si>
  <si>
    <t>Communicates main ideas in a logical order using simple, direct language 
Listens, acknowledges others' perspectives, and responds thoughtfully
Uses appropriate tone, body language, and facial expressions to support the message
Adapts communication style, type, or channel to ensure message is received; adjusts pacing and tone to match audience and context
Produces organized writing with occasional errors that do not interfere with meaning</t>
  </si>
  <si>
    <t>Demonstrating Appreciation</t>
  </si>
  <si>
    <t>The ability to express timely, specific, and sincere appreciation for others' actions, efforts, or qualities.</t>
  </si>
  <si>
    <t>shows thoughtful appreciation and gives specific feedback tailored to the individual and situation</t>
  </si>
  <si>
    <r>
      <rPr>
        <u/>
        <sz val="11"/>
        <color theme="1"/>
        <rFont val="Aptos Narrow"/>
        <family val="2"/>
        <scheme val="minor"/>
      </rPr>
      <t xml:space="preserve">Qualified Behaviors: </t>
    </r>
    <r>
      <rPr>
        <sz val="11"/>
        <color theme="1"/>
        <rFont val="Aptos Narrow"/>
        <family val="2"/>
        <scheme val="minor"/>
      </rPr>
      <t xml:space="preserve">
- Expresses appreciation within a reasonable timeframe
- Offers specific feedback that acknowledges others’ efforts or contributions
- Demonstrates appreciation in a deliberate and thoughtful manner
- Adjusts tone and delivery of appreciation based on context and individual cues</t>
    </r>
  </si>
  <si>
    <t>Competency-Based Activity: Demonstrating Accountability</t>
  </si>
  <si>
    <t>Takes responsibility of actions and maintains open communication
Produces work that meets quality standards and resolves problems in a timely and appropriate manner
Maintains professionalism and applies feedback to improve performance</t>
  </si>
  <si>
    <t>Demonstrating Business Acumen</t>
  </si>
  <si>
    <t>The ability to apply business insight, data, and strategy to make informed decisions and achieve organizational goals.</t>
  </si>
  <si>
    <t>analyzes trends, develops strategies aligned with stakeholder needs, and communicates business concepts to guide action</t>
  </si>
  <si>
    <r>
      <rPr>
        <u/>
        <sz val="11"/>
        <color theme="1"/>
        <rFont val="Aptos Narrow"/>
        <family val="2"/>
        <scheme val="minor"/>
      </rPr>
      <t xml:space="preserve">Qualified Behaviors: </t>
    </r>
    <r>
      <rPr>
        <sz val="11"/>
        <color theme="1"/>
        <rFont val="Aptos Narrow"/>
        <family val="2"/>
        <scheme val="minor"/>
      </rPr>
      <t xml:space="preserve">
- Identifies key business trends and provides straightforward analysis based on general awareness of the environment and organizational context
- Develops actionable business plans in response to emerging trends
- Conveys business concepts to influence stakeholders in a positive manner
- Develops strategies that are informed by consultation with stakeholders and aligned with their needs and priorities</t>
    </r>
  </si>
  <si>
    <t>Competency-Based Activity: Demonstrating Appreciation</t>
  </si>
  <si>
    <t>Expresses appreciation within a reasonable timeframe
Offers specific feedback that acknowledges others’ efforts or contributions
Demonstrates appreciation in a deliberate and thoughtful manner
Adjusts tone and delivery of appreciation based on context and individual cues</t>
  </si>
  <si>
    <t>Demonstrating Courage</t>
  </si>
  <si>
    <t>The ability to take purposeful action in the face of uncertainty, conflict, or resistance to advance important goals.</t>
  </si>
  <si>
    <t>addresses difficult situations directly, stays professional under pressure, and speaks up respectfully even when it's uncomfortable</t>
  </si>
  <si>
    <r>
      <rPr>
        <u/>
        <sz val="11"/>
        <color theme="1"/>
        <rFont val="Aptos Narrow"/>
        <family val="2"/>
        <scheme val="minor"/>
      </rPr>
      <t xml:space="preserve">Qualified Behaviors: </t>
    </r>
    <r>
      <rPr>
        <sz val="11"/>
        <color theme="1"/>
        <rFont val="Aptos Narrow"/>
        <family val="2"/>
        <scheme val="minor"/>
      </rPr>
      <t xml:space="preserve">
- Takes action when a difficult or uncomfortable situation arises
- Organizes key points in a logical order and maintains professionalism in difficult or emotionally charged situations
- Acknowledges and addresses challenges directly rather than avoiding them
- Express opinions or emotions respectively, even when it may feel uncomfortable</t>
    </r>
  </si>
  <si>
    <t>Competency-Based Activity: Demonstrating Business Acumen</t>
  </si>
  <si>
    <t>Identifies key business trends and provides straightforward analysis based on general awareness of the environment and organizational context
Develops actionable business plans in response to emerging trends
Conveys business concepts to influence stakeholders in a positive manner
Develops strategies that are informed by consultation with stakeholders and aligned with their needs and priorities</t>
  </si>
  <si>
    <t>Demonstrating Emotional Intelligence</t>
  </si>
  <si>
    <t>The ability to identify and understand emotions in oneself and others and use that understanding to manage one's behavior and relationships.</t>
  </si>
  <si>
    <t>manages personal emotions, shows empathy toward others, and supports calm communication that seeks common ground</t>
  </si>
  <si>
    <r>
      <rPr>
        <u/>
        <sz val="11"/>
        <color theme="1"/>
        <rFont val="Aptos Narrow"/>
        <family val="2"/>
        <scheme val="minor"/>
      </rPr>
      <t xml:space="preserve">Qualified Behaviors: </t>
    </r>
    <r>
      <rPr>
        <sz val="11"/>
        <color theme="1"/>
        <rFont val="Aptos Narrow"/>
        <family val="2"/>
        <scheme val="minor"/>
      </rPr>
      <t xml:space="preserve">
- Identifies personal emotional responses and takes steps to manage their effect on behavior and communication
- Manages emotional responses in typical situations; may show signs of stress in challenging moments
- Identifies emotional signals in others and offers support in ways that show empathy and consideration
- Contributes to stable working relationships; addresses disagreement calmly and seeks common ground when resolving issues</t>
    </r>
  </si>
  <si>
    <t>Competency-Based Activity: Demonstrating Courage</t>
  </si>
  <si>
    <t>Takes action when a difficult or uncomfortable situation arises
Organizes key points in a logical order and maintains professionalism in difficult or emotionally charged situations
Acknowledges and addresses challenges directly rather than avoiding them
Express opinions or emotions respectively, even when it may feel uncomfortable</t>
  </si>
  <si>
    <t>Demonstrating Initiative</t>
  </si>
  <si>
    <t>The ability to assess situations independently and take proactive steps to address them without being prompted or instructed by others.</t>
  </si>
  <si>
    <t>proactively addresses needs, contributes solutions, and follows through on commitments</t>
  </si>
  <si>
    <r>
      <rPr>
        <u/>
        <sz val="11"/>
        <color theme="1"/>
        <rFont val="Aptos Narrow"/>
        <family val="2"/>
        <scheme val="minor"/>
      </rPr>
      <t xml:space="preserve">Qualified Behaviors: </t>
    </r>
    <r>
      <rPr>
        <sz val="11"/>
        <color theme="1"/>
        <rFont val="Aptos Narrow"/>
        <family val="2"/>
        <scheme val="minor"/>
      </rPr>
      <t xml:space="preserve">
- Takes steps to address needs and issues
- Contributes practical solutions that support goals and team outcomes
- Takes responsibility for tasks and projects; completes work as expected and follows through on commitments</t>
    </r>
  </si>
  <si>
    <t>Competency-Based Activity: Demonstrating Emotional Intelligence</t>
  </si>
  <si>
    <t>Identifies personal emotional responses and takes steps to manage their effect on behavior and communication
Manages emotional responses in typical situations; may show signs of stress in challenging moments
Identifies emotional signals in others and offers support in ways that show empathy and consideration
Contributes to stable working relationships; addresses disagreement calmly and seeks common ground when resolving issues</t>
  </si>
  <si>
    <t>Demonstrating Innovation</t>
  </si>
  <si>
    <t>The ability to generate, share, and apply original ideas to improve outcomes, solve problems, or create new value.</t>
  </si>
  <si>
    <t>generates and tests original ideas, adapts based on feedback, and applies creative solutions to improve outcomes</t>
  </si>
  <si>
    <r>
      <rPr>
        <u/>
        <sz val="11"/>
        <color theme="1"/>
        <rFont val="Aptos Narrow"/>
        <family val="2"/>
        <scheme val="minor"/>
      </rPr>
      <t xml:space="preserve">Qualified Behaviors: </t>
    </r>
    <r>
      <rPr>
        <sz val="11"/>
        <color theme="1"/>
        <rFont val="Aptos Narrow"/>
        <family val="2"/>
        <scheme val="minor"/>
      </rPr>
      <t xml:space="preserve">
- Produces original ideas that introduce new processes, tools, or perspectives to improve outcomes
- Willingly tests unfamiliar approaches and takes calculated risks to improve existing practices
- Uses creative problem-solving to approach challenges in nontraditional ways and generate alternative solutions
- Implements original ideas, resulting in tangible improvements or advancements
- Learns from missteps and iteratively adjusts ideas based on results, feedback, or changing condition</t>
    </r>
  </si>
  <si>
    <t>Competency-Based Activity: Demonstrating Initiative</t>
  </si>
  <si>
    <t>Takes steps to address needs and issues
Contributes practical solutions that support goals and team outcomes
Takes responsibility for tasks and projects; completes work as expected and follows through on commitments</t>
  </si>
  <si>
    <t>Demonstrating Persistence</t>
  </si>
  <si>
    <t>The ability to maintain sustained effort and focus to achieve goals, especially when facing slow progress, setbacks, or obstacles.</t>
  </si>
  <si>
    <t>stays determined through challenges, seeks solutions, and adjusts approaches as needed</t>
  </si>
  <si>
    <r>
      <rPr>
        <u/>
        <sz val="11"/>
        <color theme="1"/>
        <rFont val="Aptos Narrow"/>
        <family val="2"/>
        <scheme val="minor"/>
      </rPr>
      <t xml:space="preserve">Qualified Behaviors: </t>
    </r>
    <r>
      <rPr>
        <sz val="11"/>
        <color theme="1"/>
        <rFont val="Aptos Narrow"/>
        <family val="2"/>
        <scheme val="minor"/>
      </rPr>
      <t xml:space="preserve">
- Maintains effort and determination when working through difficulties
- Seeks help, tools, or workarounds to address delays or challenges
- Demonstrates flexibility by adjusting approaches based on feedback, outcomes, or shifting circumstances</t>
    </r>
  </si>
  <si>
    <t>Competency-Based Activity: Demonstrating Innovation</t>
  </si>
  <si>
    <t>Produces original ideas that introduce new processes, tools, or perspectives to improve outcomes
Willingly tests unfamiliar approaches and takes calculated risks to improve existing practices
Uses creative problem-solving to approach challenges in nontraditional ways and generate alternative solutions
Implements original ideas, resulting in tangible improvements or advancements
Learns from missteps and iteratively adjusts ideas based on results, feedback, or changing condition</t>
  </si>
  <si>
    <t>Developing Performance</t>
  </si>
  <si>
    <t>Builds the future potential of others by supporting long-term growth, skill development, and career progression.</t>
  </si>
  <si>
    <t>sets clear goals, monitors progress using feedback and data, and supports growth through tailored coaching and development</t>
  </si>
  <si>
    <r>
      <rPr>
        <u/>
        <sz val="11"/>
        <color theme="1"/>
        <rFont val="Aptos Narrow"/>
        <family val="2"/>
        <scheme val="minor"/>
      </rPr>
      <t xml:space="preserve">Qualified Behaviors: </t>
    </r>
    <r>
      <rPr>
        <sz val="11"/>
        <color theme="1"/>
        <rFont val="Aptos Narrow"/>
        <family val="2"/>
        <scheme val="minor"/>
      </rPr>
      <t xml:space="preserve">
- Sets achievable goals and expectations; provides regular, actionable feedback to support accountability
- Monitors performance and provides actionable feedback using data and observations; applies metrics to guide performance improvement
- Reviews work for completeness, accuracy, and alignment with expectations; identifies areas for refinement or coaching conversations
- Provides balanced feedback to support improvement; tailors feedback to the individual
- Acknowledges development needs and provides support through learning or growth opportunities</t>
    </r>
  </si>
  <si>
    <t>Competency-Based Activity: Demonstrating Persistence</t>
  </si>
  <si>
    <t>Maintains effort and determination when working through difficulties
Seeks help, tools, or workarounds to address delays or challenges
Demonstrates flexibility by adjusting approaches based on feedback, outcomes, or shifting circumstances</t>
  </si>
  <si>
    <t>Developing Plans</t>
  </si>
  <si>
    <t>The ability to create structured strategies and plans that support the achievement of defined goals and objectives.</t>
  </si>
  <si>
    <t>creates SMART goals, builds data-informed strategies, and develops actionable plans with clear timelines and resource needs</t>
  </si>
  <si>
    <r>
      <rPr>
        <u/>
        <sz val="11"/>
        <color theme="1"/>
        <rFont val="Aptos Narrow"/>
        <family val="2"/>
        <scheme val="minor"/>
      </rPr>
      <t xml:space="preserve">Qualified Behaviors: </t>
    </r>
    <r>
      <rPr>
        <sz val="11"/>
        <color theme="1"/>
        <rFont val="Aptos Narrow"/>
        <family val="2"/>
        <scheme val="minor"/>
      </rPr>
      <t xml:space="preserve">
- Defines specific, measurable, achievable, relevant, and timebound (SMART) goals which align with department or organizational objectives
- Designs strategies supported by data, evidence, or stakeholder input that logically connect to the defined goal
- Estimates time, staffing, and resource needs based on task requirements and executes plans accordingly
- Produces actionable implementation plans with timelines, milestones, and task assignments</t>
    </r>
  </si>
  <si>
    <t>Competency-Based Activity: Developing Performance</t>
  </si>
  <si>
    <t>Sets achievable goals and expectations; provides regular, actionable feedback to support accountability
Monitors performance and provides actionable feedback using data and observations; applies metrics to guide performance improvement
Reviews work for completeness, accuracy, and alignment with expectations; identifies areas for refinement or coaching conversations
Provides balanced feedback to support improvement; tailors feedback to the individual
Acknowledges development needs and provides support through learning or growth opportunities</t>
  </si>
  <si>
    <t>Displaying Expertise</t>
  </si>
  <si>
    <t>The ability to demonstrate specialized knowledge, skills, and experience to apply subject-matter expertise in diverse and evolving contexts.</t>
  </si>
  <si>
    <t>demonstrates subject-matter expertise, solves both routine and uncommon challenges, and communicates nuanced insights tailored to diverse audiences</t>
  </si>
  <si>
    <r>
      <rPr>
        <u/>
        <sz val="11"/>
        <color theme="1"/>
        <rFont val="Aptos Narrow"/>
        <family val="2"/>
        <scheme val="minor"/>
      </rPr>
      <t xml:space="preserve">Qualified Behaviors: </t>
    </r>
    <r>
      <rPr>
        <sz val="11"/>
        <color theme="1"/>
        <rFont val="Aptos Narrow"/>
        <family val="2"/>
        <scheme val="minor"/>
      </rPr>
      <t xml:space="preserve">
- Demonstrates up-to-date knowledge of standard practices and recognizes emerging trends in the field
- Applies subject-matter expertise to solve a range of routine and occasional uncommon challenges
- Communicates insightful information and tailors messages to different audiences, providing in-depth explanations</t>
    </r>
  </si>
  <si>
    <t>Competency-Based Activity: Developing Plans</t>
  </si>
  <si>
    <t>Defines specific, measurable, achievable, relevant, and timebound (SMART) goals which align with department or organizational objectives
Designs strategies supported by data, evidence, or stakeholder input that logically connect to the defined goal
Estimates time, staffing, and resource needs based on task requirements and executes plans accordingly
Produces actionable implementation plans with timelines, milestones, and task assignments</t>
  </si>
  <si>
    <t>Displaying Professionalism</t>
  </si>
  <si>
    <t>The ability to uphold workplace standards through consistent conduct, responsible communication, and consideration for others.</t>
  </si>
  <si>
    <t>delivers quality work on time, communicates with integrity, follows policies, and upholds workplace standards and values</t>
  </si>
  <si>
    <r>
      <rPr>
        <u/>
        <sz val="11"/>
        <color theme="1"/>
        <rFont val="Aptos Narrow"/>
        <family val="2"/>
        <scheme val="minor"/>
      </rPr>
      <t xml:space="preserve">Qualified Behaviors: </t>
    </r>
    <r>
      <rPr>
        <sz val="11"/>
        <color theme="1"/>
        <rFont val="Aptos Narrow"/>
        <family val="2"/>
        <scheme val="minor"/>
      </rPr>
      <t xml:space="preserve">
- Meets deadlines and delivers complete, quality work that fulfills commitments
- Communicates in a way that promotes understanding and aligns tone and language with the audience and context
- Follows workplace ethics and policies; is honest and transparent in actions
- Takes responsibility for work and reliably follows through on assigned tasks
- Maintains appearance and behavior that reflect workplace standards and organizational values
- Uses constructive communication to support collaboration and strengthen professional relationships</t>
    </r>
  </si>
  <si>
    <t>Competency-Based Activity: Displaying Expertise</t>
  </si>
  <si>
    <t>Demonstrates up-to-date knowledge of standard practices and recognizes emerging trends in the field
Applies subject-matter expertise to solve a range of routine and occasional uncommon challenges
Communicates insightful information and tailors messages to different audiences, providing in-depth explanations</t>
  </si>
  <si>
    <t>Driving Results</t>
  </si>
  <si>
    <t xml:space="preserve">The ability to set and pursue goals, maintain focus amid competing demands, and deliver results. </t>
  </si>
  <si>
    <t>sets aligned goals, adapts to challenges, owns outcomes, and uses feedback to improve performance and decisions</t>
  </si>
  <si>
    <r>
      <rPr>
        <u/>
        <sz val="11"/>
        <color theme="1"/>
        <rFont val="Aptos Narrow"/>
        <family val="2"/>
        <scheme val="minor"/>
      </rPr>
      <t xml:space="preserve">Qualified Behaviors: </t>
    </r>
    <r>
      <rPr>
        <sz val="11"/>
        <color theme="1"/>
        <rFont val="Aptos Narrow"/>
        <family val="2"/>
        <scheme val="minor"/>
      </rPr>
      <t xml:space="preserve">
- Sets realistic goals that align with priorities and intended outcomes
- Demonstrates persistence and adaptability to maintain progress and meet deadlines
- Takes ownership of outcomes; addresses problems constructively and remains solution-oriented under pressure
- Applies feedback and lessons from setbacks to improve future performance and decision-making</t>
    </r>
  </si>
  <si>
    <t>Competency-Based Activity: Displaying Professionalism</t>
  </si>
  <si>
    <t>Meets deadlines and delivers complete, quality work that fulfills commitments
Communicates in a way that promotes understanding and aligns tone and language with the audience and context
Follows workplace ethics and policies; is honest and transparent in actions
Takes responsibility for work and reliably follows through on assigned tasks
Maintains appearance and behavior that reflect workplace standards and organizational values
Uses constructive communication to support collaboration and strengthen professional relationships</t>
  </si>
  <si>
    <t>Driving Vision and Purpose</t>
  </si>
  <si>
    <t>The ability to create and communicate a compelling direction that motivates others and aligns with long-term goals.</t>
  </si>
  <si>
    <t>develops SMART goals aligned to long-term direction, communicates purpose clearly, and motivates others while remaining open to refinement</t>
  </si>
  <si>
    <r>
      <rPr>
        <u/>
        <sz val="11"/>
        <color theme="1"/>
        <rFont val="Aptos Narrow"/>
        <family val="2"/>
        <scheme val="minor"/>
      </rPr>
      <t xml:space="preserve">Qualified Behaviors: </t>
    </r>
    <r>
      <rPr>
        <sz val="11"/>
        <color theme="1"/>
        <rFont val="Aptos Narrow"/>
        <family val="2"/>
        <scheme val="minor"/>
      </rPr>
      <t xml:space="preserve">
- Creates a relevant vision that aligns with organizational objectives
- Develops specific, measurable, achievable, relevant, and timebound (SMART) goals that support long-term direction and guide day-to-day progress
- Uses appropriate and varied communication channels 
- Motivates others to engage with the vision and purpose
- Shows willingness to improve and adjust vision, goals, and strategies </t>
    </r>
  </si>
  <si>
    <t>Competency-Based Activity: Driving Results</t>
  </si>
  <si>
    <t>Sets realistic goals that align with priorities and intended outcomes
Demonstrates persistence and adaptability to maintain progress and meet deadlines
Takes ownership of outcomes; addresses problems constructively and remains solution-oriented under pressure
Applies feedback and lessons from setbacks to improve future performance and decision-making</t>
  </si>
  <si>
    <t>Focusing on Customers</t>
  </si>
  <si>
    <t xml:space="preserve">The ability to understand and meet the needs, preferences, and experiences of internal and external customers. </t>
  </si>
  <si>
    <t>builds strong relationships, understands customer needs, and delivers timely, accurate, and reliable service to ensure satisfaction</t>
  </si>
  <si>
    <r>
      <rPr>
        <u/>
        <sz val="11"/>
        <color theme="1"/>
        <rFont val="Aptos Narrow"/>
        <family val="2"/>
        <scheme val="minor"/>
      </rPr>
      <t xml:space="preserve">Qualified Behaviors: </t>
    </r>
    <r>
      <rPr>
        <sz val="11"/>
        <color theme="1"/>
        <rFont val="Aptos Narrow"/>
        <family val="2"/>
        <scheme val="minor"/>
      </rPr>
      <t xml:space="preserve">
- Gathers input from customers to understand their needs and preferences before delivering service
- Fosters ongoing connections with internal and external customers to support mutual success
- Delivers accurate, timely information in a format that promotes customer understanding
- Responds to customer issues in a timely, solution-focused manner to ensure resolution
- Meets customer expectations by following through on commitments and maintaining service quality</t>
    </r>
  </si>
  <si>
    <t>Competency-Based Activity: Driving Vision and Purpose</t>
  </si>
  <si>
    <t xml:space="preserve">Creates a relevant vision that aligns with organizational objectives
Develops specific, measurable, achievable, relevant, and timebound (SMART) goals that support long-term direction and guide day-to-day progress
Uses appropriate and varied communication channels 
Motivates others to engage with the vision and purpose
Shows willingness to improve and adjust vision, goals, and strategies </t>
  </si>
  <si>
    <t>Following Policies and Procedures</t>
  </si>
  <si>
    <t xml:space="preserve">The ability to follow, reinforce, adapt, or develop policies and procedures to maintain compliance with federal and state legal requirements, Civil Service rules, and organizational policies. </t>
  </si>
  <si>
    <t>applies and explains policies clearly, adapts in less-defined situations, and contributes to improvements</t>
  </si>
  <si>
    <r>
      <rPr>
        <u/>
        <sz val="11"/>
        <color theme="1"/>
        <rFont val="Aptos Narrow"/>
        <family val="2"/>
        <scheme val="minor"/>
      </rPr>
      <t xml:space="preserve">Qualified Behaviors: </t>
    </r>
    <r>
      <rPr>
        <sz val="11"/>
        <color theme="1"/>
        <rFont val="Aptos Narrow"/>
        <family val="2"/>
        <scheme val="minor"/>
      </rPr>
      <t xml:space="preserve">
- Follows policies and procedures and helps others apply them when needed
- Interprets and applies policies and procedures; takes responsibility for mistakes and corrects them in a timely manner
- Applies rules correctly and adapts appropriately in routine or less-defined situations
- Explains policies and procedures confidently, ensuring others understand key requirements
- Contributes to the development of policies or procedures by offering input, examples, or clarifications based on experience or operational needs</t>
    </r>
  </si>
  <si>
    <t>Competency-Based Activity: Focusing on Customers</t>
  </si>
  <si>
    <t>Gathers input from customers to understand their needs and preferences before delivering service
Fosters ongoing connections with internal and external customers to support mutual success
Delivers accurate, timely information in a format that promotes customer understanding
Responds to customer issues in a timely, solution-focused manner to ensure resolution
Meets customer expectations by following through on commitments and maintaining service quality</t>
  </si>
  <si>
    <t>Fostering Engagement</t>
  </si>
  <si>
    <t>The ability to build a supportive environment that encourages motivation, belonging, and active participation.</t>
  </si>
  <si>
    <t>builds positive relationships, adapts communication to motivate others, and responds to feedback with emotional awareness</t>
  </si>
  <si>
    <r>
      <rPr>
        <u/>
        <sz val="11"/>
        <color theme="1"/>
        <rFont val="Aptos Narrow"/>
        <family val="2"/>
        <scheme val="minor"/>
      </rPr>
      <t xml:space="preserve">Qualified Behaviors: </t>
    </r>
    <r>
      <rPr>
        <sz val="11"/>
        <color theme="1"/>
        <rFont val="Aptos Narrow"/>
        <family val="2"/>
        <scheme val="minor"/>
      </rPr>
      <t xml:space="preserve">
- Adjusts strategies to meet individuals' needs and motivations, promoting ongoing engagement
- Builds positive working relationships through active listening and communication that encourages participation
- Persuades others through logical reasoning and tailored communication strategies
- Responds to feedback with emotional awareness, making thoughtful adjustments that support engagement</t>
    </r>
  </si>
  <si>
    <t>Competency-Based Activity: Following Policies and Procedures</t>
  </si>
  <si>
    <t>Follows policies and procedures and helps others apply them when needed
Interprets and applies policies and procedures; takes responsibility for mistakes and corrects them in a timely manner
Applies rules correctly and adapts appropriately in routine or less-defined situations
Explains policies and procedures confidently, ensuring others understand key requirements
Contributes to the development of policies or procedures by offering input, examples, or clarifications based on experience or operational needs</t>
  </si>
  <si>
    <t>Influencing Others</t>
  </si>
  <si>
    <t>The ability to shape, guide, or alter the thoughts, behaviors, attitudes, or decisions of others.</t>
  </si>
  <si>
    <t>tailors their message to different audiences, uses empathy and feedback to strengthen influence, and aligns their approach with organizational goals</t>
  </si>
  <si>
    <r>
      <rPr>
        <u/>
        <sz val="11"/>
        <color theme="1"/>
        <rFont val="Aptos Narrow"/>
        <family val="2"/>
        <scheme val="minor"/>
      </rPr>
      <t xml:space="preserve">Qualified Behaviors: </t>
    </r>
    <r>
      <rPr>
        <sz val="11"/>
        <color theme="1"/>
        <rFont val="Aptos Narrow"/>
        <family val="2"/>
        <scheme val="minor"/>
      </rPr>
      <t xml:space="preserve">
- Communicates ideas persuasively to gain support; adjusts approach to fit different audiences
- Listens and integrates relevant feedback to improve message resonance and strengthen relationships
- Demonstrates emotional awareness; maintains composure and uses empathy to support influence goals
- Selects appropriate influence tactics and adapts strategies to achieve intended outcomes in familiar settings
- Considers organizational priorities and outcomes when influencing others</t>
    </r>
  </si>
  <si>
    <t>Competency-Based Activity: Fostering Engagement</t>
  </si>
  <si>
    <t>Adjusts strategies to meet individuals' needs and motivations, promoting ongoing engagement
Builds positive working relationships through active listening and communication that encourages participation
Persuades others through logical reasoning and tailored communication strategies
Responds to feedback with emotional awareness, making thoughtful adjustments that support engagement</t>
  </si>
  <si>
    <t>Leading Change</t>
  </si>
  <si>
    <t>The ability to lead people through change by setting a focused direction, building trust, addressing concerns, and supporting lasting results.</t>
  </si>
  <si>
    <t>communicates a clear vision, engages stakeholders early, addresses resistance, and adjusts change plans based on feedback and evaluation</t>
  </si>
  <si>
    <r>
      <rPr>
        <u/>
        <sz val="11"/>
        <color theme="1"/>
        <rFont val="Aptos Narrow"/>
        <family val="2"/>
        <scheme val="minor"/>
      </rPr>
      <t xml:space="preserve">Qualified Behaviors: </t>
    </r>
    <r>
      <rPr>
        <sz val="11"/>
        <color theme="1"/>
        <rFont val="Aptos Narrow"/>
        <family val="2"/>
        <scheme val="minor"/>
      </rPr>
      <t xml:space="preserve">
- Develops and communicates an outcome-focused vision that supports change goals
- Engages stakeholders early to build support for change; uses feedback to adjust approach and address concerns
- Identifies resistance and addresses concerns related to trust, safety, or uncertainty
- Executes change plans, adjusting as needed to meet project goals and timelines
- Uses evaluation to improve current initiatives and inform future change efforts</t>
    </r>
  </si>
  <si>
    <t>Competency-Based Activity: Influencing Others</t>
  </si>
  <si>
    <t>Communicates ideas persuasively to gain support; adjusts approach to fit different audiences
Listens and integrates relevant feedback to improve message resonance and strengthen relationships
Demonstrates emotional awareness; maintains composure and uses empathy to support influence goals
Selects appropriate influence tactics and adapts strategies to achieve intended outcomes in familiar settings
Considers organizational priorities and outcomes when influencing others</t>
  </si>
  <si>
    <t>Leading Effective Teams</t>
  </si>
  <si>
    <t>The ability to build, guide, and motivate teams to achieve goals through collaboration, accountability, and shared purpose.</t>
  </si>
  <si>
    <t>sets clear expectations, fosters collaboration, delegates effectively, and communicates in ways that support team growth and decision-making</t>
  </si>
  <si>
    <r>
      <rPr>
        <u/>
        <sz val="11"/>
        <color theme="1"/>
        <rFont val="Aptos Narrow"/>
        <family val="2"/>
        <scheme val="minor"/>
      </rPr>
      <t xml:space="preserve">Qualified Behaviors: </t>
    </r>
    <r>
      <rPr>
        <sz val="11"/>
        <color theme="1"/>
        <rFont val="Aptos Narrow"/>
        <family val="2"/>
        <scheme val="minor"/>
      </rPr>
      <t xml:space="preserve">
- Sets focused expectations, aligns work with priorities, and provides supervision and guidance
- Builds a collaborative, respectful environment; addresses issues and supports team growth
- Communicates using organized and timely methods; listens to understand and provides feedback that supports improvement
- Makes sound, timely decisions and seeks input to resolve challenges
- Delegates tasks, shares responsibility, and encourages ownership of outcomes</t>
    </r>
  </si>
  <si>
    <t>Competency-Based Activity: Leading Change</t>
  </si>
  <si>
    <t>Develops and communicates an outcome-focused vision that supports change goals
Engages stakeholders early to build support for change; uses feedback to adjust approach and address concerns
Identifies resistance and addresses concerns related to trust, safety, or uncertainty
Executes change plans, adjusting as needed to meet project goals and timelines
Uses evaluation to improve current initiatives and inform future change efforts</t>
  </si>
  <si>
    <t>Learning Actively</t>
  </si>
  <si>
    <t>The ability to pursue learning, seek feedback, and integrate new knowledge to improve personal and professional performance.</t>
  </si>
  <si>
    <t>pursues relevant learning, applies new knowledge on the job, adjusts based on feedback, and supports peer learning</t>
  </si>
  <si>
    <r>
      <rPr>
        <u/>
        <sz val="11"/>
        <color theme="1"/>
        <rFont val="Aptos Narrow"/>
        <family val="2"/>
        <scheme val="minor"/>
      </rPr>
      <t xml:space="preserve">Qualified Behaviors: </t>
    </r>
    <r>
      <rPr>
        <sz val="11"/>
        <color theme="1"/>
        <rFont val="Aptos Narrow"/>
        <family val="2"/>
        <scheme val="minor"/>
      </rPr>
      <t xml:space="preserve">
- Sets relevant development goals and engages in both formal and informal learning to support job performance
- Applies new learning to current responsibilities and demonstrates improvement
- Accepts feedback and takes deliberate steps to adjust behavior and improve performance
- Participates in peer learning and contributes to shared growth through collaboration</t>
    </r>
  </si>
  <si>
    <t>Competency-Based Activity: Leading Effective Teams</t>
  </si>
  <si>
    <t>Sets focused expectations, aligns work with priorities, and provides supervision and guidance
Builds a collaborative, respectful environment; addresses issues and supports team growth
Communicates using organized and timely methods; listens to understand and provides feedback that supports improvement
Makes sound, timely decisions and seeks input to resolve challenges
Delegates tasks, shares responsibility, and encourages ownership of outcomes</t>
  </si>
  <si>
    <t>Leveraging Technology</t>
  </si>
  <si>
    <t>The ability to use digital tools, systems, and emerging technologies to improve efficiency and effectiveness.</t>
  </si>
  <si>
    <t>selects and uses appropriate technology to solve problems, improve efficiency, collaborate with others, and adapt to new systems or tools</t>
  </si>
  <si>
    <r>
      <rPr>
        <u/>
        <sz val="11"/>
        <color theme="1"/>
        <rFont val="Aptos Narrow"/>
        <family val="2"/>
        <scheme val="minor"/>
      </rPr>
      <t xml:space="preserve">Qualified Behaviors: </t>
    </r>
    <r>
      <rPr>
        <sz val="11"/>
        <color theme="1"/>
        <rFont val="Aptos Narrow"/>
        <family val="2"/>
        <scheme val="minor"/>
      </rPr>
      <t xml:space="preserve">
- Applies technology in creative ways to improve task outcomes or efficiency
- Uses digital tools to enhance team collaboration, communication, and coordination
- Selects and applies appropriate technology to solve problems and improve workflows
- Demonstrates adaptability when learning new systems or tools
- Uses organizational tools (eg, databases, shared platforms) to manage information and meet deadlines</t>
    </r>
  </si>
  <si>
    <t>Competency-Based Activity: Learning Actively</t>
  </si>
  <si>
    <t>Sets relevant development goals and engages in both formal and informal learning to support job performance
Applies new learning to current responsibilities and demonstrates improvement
Accepts feedback and takes deliberate steps to adjust behavior and improve performance
Participates in peer learning and contributes to shared growth through collaboration</t>
  </si>
  <si>
    <t>Making Accurate Judgments</t>
  </si>
  <si>
    <t xml:space="preserve">The ability to assess options, weigh risks, and make sound decisions using available information and logical reasoning. </t>
  </si>
  <si>
    <t>evaluates context, risks, and competing priorities to make well-reasoned, timely decisions</t>
  </si>
  <si>
    <r>
      <rPr>
        <u/>
        <sz val="11"/>
        <color theme="1"/>
        <rFont val="Aptos Narrow"/>
        <family val="2"/>
        <scheme val="minor"/>
      </rPr>
      <t xml:space="preserve">Qualified Behaviors: </t>
    </r>
    <r>
      <rPr>
        <sz val="11"/>
        <color theme="1"/>
        <rFont val="Aptos Narrow"/>
        <family val="2"/>
        <scheme val="minor"/>
      </rPr>
      <t xml:space="preserve">
- Makes well-reasoned decisions by evaluating options and context
- Considers risks, trade-offs, and potential bias when making decisions
- Makes timely decisions by evaluating available information and weighing risks in uncertain situations
- Evaluates competing demands and chooses actions that best support team or organizational priorities </t>
    </r>
  </si>
  <si>
    <t>Competency-Based Activity: Leveraging Technology</t>
  </si>
  <si>
    <t>Applies technology in creative ways to improve task outcomes or efficiency
Uses digital tools to enhance team collaboration, communication, and coordination
Selects and applies appropriate technology to solve problems and improve workflows
Demonstrates adaptability when learning new systems or tools
Uses organizational tools (eg, databases, shared platforms) to manage information and meet deadlines</t>
  </si>
  <si>
    <t>Managing Budgets</t>
  </si>
  <si>
    <t>The ability to plan, monitor, and adjust budgets to meet goals, ensure compliance, and promote financial transparency.</t>
  </si>
  <si>
    <t>develops realistic budgets, uses data to guide decisions, tracks spending, and adjusts allocations to meet changing needs and priorities</t>
  </si>
  <si>
    <r>
      <rPr>
        <u/>
        <sz val="11"/>
        <color theme="1"/>
        <rFont val="Aptos Narrow"/>
        <family val="2"/>
        <scheme val="minor"/>
      </rPr>
      <t xml:space="preserve">Qualified Behaviors: </t>
    </r>
    <r>
      <rPr>
        <sz val="11"/>
        <color theme="1"/>
        <rFont val="Aptos Narrow"/>
        <family val="2"/>
        <scheme val="minor"/>
      </rPr>
      <t xml:space="preserve">
- Develops a realistic, well-organized budget aligned with available funds
- Allocates resources to support program goals and operational priorities
- Uses financial data and analysis to project expenditures and support budget decisions
- Tracks spending and compares it to projections
- Updates budget forecasts based on current data and changing needs
- Reallocates funds to account for shortfalls and overages</t>
    </r>
  </si>
  <si>
    <t>Competency-Based Activity: Making Accurate Judgments</t>
  </si>
  <si>
    <t xml:space="preserve">Makes well-reasoned decisions by evaluating options and context
Considers risks, trade-offs, and potential bias when making decisions
Makes timely decisions by evaluating available information and weighing risks in uncertain situations
Evaluates competing demands and chooses actions that best support team or organizational priorities </t>
  </si>
  <si>
    <t>Managing Conflict</t>
  </si>
  <si>
    <t>The ability to recognize, address, and resolve disagreements constructively while preserving relationships and promoting mutual understanding.</t>
  </si>
  <si>
    <t>identifies key issues, listens to all perspectives, communicates calmly, and applies fair strategies to resolve conflict while preserving trust</t>
  </si>
  <si>
    <r>
      <rPr>
        <u/>
        <sz val="11"/>
        <color theme="1"/>
        <rFont val="Aptos Narrow"/>
        <family val="2"/>
        <scheme val="minor"/>
      </rPr>
      <t xml:space="preserve">Qualified Behaviors: </t>
    </r>
    <r>
      <rPr>
        <sz val="11"/>
        <color theme="1"/>
        <rFont val="Aptos Narrow"/>
        <family val="2"/>
        <scheme val="minor"/>
      </rPr>
      <t xml:space="preserve">
- Identifies key issues and considers the perspectives of all involved parties
- Maintains composed, structured communication; listens to understand and acknowledges others’ concerns
- Applies appropriate strategies to resolve conflict in a fair, respectful, and timely manner
- Maintains trust and professionalism during conflict, keeping relationships intact</t>
    </r>
  </si>
  <si>
    <t>Competency-Based Activity: Managing Budgets</t>
  </si>
  <si>
    <t>Develops a realistic, well-organized budget aligned with available funds
Allocates resources to support program goals and operational priorities
Uses financial data and analysis to project expenditures and support budget decisions
Tracks spending and compares it to projections
Updates budget forecasts based on current data and changing needs
Reallocates funds to account for shortfalls and overages</t>
  </si>
  <si>
    <t>Managing from a Distance</t>
  </si>
  <si>
    <t xml:space="preserve">The ability to manage individuals in telework status or across multiple locations. </t>
  </si>
  <si>
    <t>sets clear expectations, maintains regular and open communication, monitors performance, supports motivation, and uses technology effectively to lead remotely</t>
  </si>
  <si>
    <r>
      <rPr>
        <u/>
        <sz val="11"/>
        <color theme="1"/>
        <rFont val="Aptos Narrow"/>
        <family val="2"/>
        <scheme val="minor"/>
      </rPr>
      <t xml:space="preserve">Qualified Behaviors: </t>
    </r>
    <r>
      <rPr>
        <sz val="11"/>
        <color theme="1"/>
        <rFont val="Aptos Narrow"/>
        <family val="2"/>
        <scheme val="minor"/>
      </rPr>
      <t xml:space="preserve">
- Communicates defined work and behavior expectations
- Communication is frequent and specific; addresses misunderstandings in a timely manner to encourage open communication within the team
- Monitors performance through regular reports and check-ins; provides feedback and support
- Maintains motivation; recognizes achievements; addresses motivational challenges
- Uses relevant technologies and shares best practices with others</t>
    </r>
  </si>
  <si>
    <t>Competency-Based Activity: Managing Conflict</t>
  </si>
  <si>
    <t>Identifies key issues and considers the perspectives of all involved parties
Maintains composed, structured communication; listens to understand and acknowledges others’ concerns
Applies appropriate strategies to resolve conflict in a fair, respectful, and timely manner
Maintains trust and professionalism during conflict, keeping relationships intact</t>
  </si>
  <si>
    <t>Managing Meetings</t>
  </si>
  <si>
    <t>The ability to plan and lead productive meetings that engage participants and drive outcomes.</t>
  </si>
  <si>
    <t>prepares purposeful agendas, facilitates inclusive and focused discussions, manages disagreement constructively, and ensures clear follow-up</t>
  </si>
  <si>
    <r>
      <rPr>
        <u/>
        <sz val="11"/>
        <color theme="1"/>
        <rFont val="Aptos Narrow"/>
        <family val="2"/>
        <scheme val="minor"/>
      </rPr>
      <t xml:space="preserve">Qualified Behaviors: </t>
    </r>
    <r>
      <rPr>
        <sz val="11"/>
        <color theme="1"/>
        <rFont val="Aptos Narrow"/>
        <family val="2"/>
        <scheme val="minor"/>
      </rPr>
      <t xml:space="preserve">
- Prepares meetings with a purpose, structured agenda, and relevant materials
- Encourages inclusive discussion and ensures all voices are heard
- Keeps meeting on schedule by redirecting off-topic discussion and managing transitions between agenda items
- Acknowledges and manages disagreement while keeping focus on shared goals
- Shares meeting summaries and confirms next steps or responsibilities to support follow-through
- Seeks input on how to improve future meetings and adjusts accordingly</t>
    </r>
  </si>
  <si>
    <t>Competency-Based Activity: Managing from a Distance</t>
  </si>
  <si>
    <t>Communicates defined work and behavior expectations
Communication is frequent and specific; addresses misunderstandings in a timely manner to encourage open communication within the team
Monitors performance through regular reports and check-ins; provides feedback and support
Maintains motivation; recognizes achievements; addresses motivational challenges
Uses relevant technologies and shares best practices with others</t>
  </si>
  <si>
    <t>Managing Performance</t>
  </si>
  <si>
    <t xml:space="preserve">The ability to plan, monitor, and document employee performance throughout the year. </t>
  </si>
  <si>
    <t>communicates expectations clearly, documents and responds to performance issues, uses required systems, and completes all performance management duties in accordance with policy</t>
  </si>
  <si>
    <r>
      <rPr>
        <u/>
        <sz val="11"/>
        <color theme="1"/>
        <rFont val="Aptos Narrow"/>
        <family val="2"/>
        <scheme val="minor"/>
      </rPr>
      <t xml:space="preserve">Qualified Behaviors: </t>
    </r>
    <r>
      <rPr>
        <sz val="11"/>
        <color theme="1"/>
        <rFont val="Aptos Narrow"/>
        <family val="2"/>
        <scheme val="minor"/>
      </rPr>
      <t xml:space="preserve">
- Communicates work and behavior expectations clearly and checks for understanding
- Responds to performance issues with appropriate documentation and timely intervention according to applicable SCS and agency policies
- Documents performance according to applicable SCS and agency policies; decisions about performance are supported by data or evidence
- Uses required systems to log observations and updates in accordance with performance documentation requirements and timelines
- Fulfills all required performance management duties, including planning, mid-year, and end-of-year reviews per applicable SCS and agency policies</t>
    </r>
  </si>
  <si>
    <t>Competency-Based Activity: Managing Meetings</t>
  </si>
  <si>
    <t>Prepares meetings with a purpose, structured agenda, and relevant materials
Encourages inclusive discussion and ensures all voices are heard
Keeps meeting on schedule by redirecting off-topic discussion and managing transitions between agenda items
Acknowledges and manages disagreement while keeping focus on shared goals
Shares meeting summaries and confirms next steps or responsibilities to support follow-through
Seeks input on how to improve future meetings and adjusts accordingly</t>
  </si>
  <si>
    <t>Managing Programs</t>
  </si>
  <si>
    <t>The ability to plan, execute, monitor, and evaluate programs to achieve strategic objectives and long-term outcomes.</t>
  </si>
  <si>
    <t>develops strategic program plans, coordinates resources and stakeholders, monitors outcomes, and recommends improvements based on data and feedback</t>
  </si>
  <si>
    <r>
      <rPr>
        <u/>
        <sz val="11"/>
        <color theme="1"/>
        <rFont val="Aptos Narrow"/>
        <family val="2"/>
        <scheme val="minor"/>
      </rPr>
      <t xml:space="preserve">Qualified Behaviors: </t>
    </r>
    <r>
      <rPr>
        <sz val="11"/>
        <color theme="1"/>
        <rFont val="Aptos Narrow"/>
        <family val="2"/>
        <scheme val="minor"/>
      </rPr>
      <t xml:space="preserve">
- Develops integrated program plans that align with immediate priorities and support long-term organizational strategies
- Manages and reallocates program resources while maintaining alignment with budget constraints
- Coordinates stakeholder input across teams or functions to balance priorities and timelines
- Identifies program risks and applies mitigation strategies across components
- Provides organized and scheduled program updates that address stakeholder expectations
- Uses data and feedback to monitor program outcomes and recommend improvements</t>
    </r>
  </si>
  <si>
    <t>Competency-Based Activity: Managing Performance</t>
  </si>
  <si>
    <t>Communicates work and behavior expectations clearly and checks for understanding
Responds to performance issues with appropriate documentation and timely intervention according to applicable SCS and agency policies
Documents performance according to applicable SCS and agency policies; decisions about performance are supported by data or evidence
Uses required systems to log observations and updates in accordance with performance documentation requirements and timelines
Fulfills all required performance management duties, including planning, mid-year, and end-of-year reviews per applicable SCS and agency policies</t>
  </si>
  <si>
    <t>Managing Projects</t>
  </si>
  <si>
    <t>The ability to plan, implement, and close out project initiatives by coordinating people, resources, and timelines to achieve defined outcomes.</t>
  </si>
  <si>
    <t>develops detailed project plans, adjusts for constraints, manages stakeholder expectations, tracks progress, and fosters collaboration to meet goals</t>
  </si>
  <si>
    <r>
      <rPr>
        <u/>
        <sz val="11"/>
        <color theme="1"/>
        <rFont val="Aptos Narrow"/>
        <family val="2"/>
        <scheme val="minor"/>
      </rPr>
      <t xml:space="preserve">Qualified Behaviors: </t>
    </r>
    <r>
      <rPr>
        <sz val="11"/>
        <color theme="1"/>
        <rFont val="Aptos Narrow"/>
        <family val="2"/>
        <scheme val="minor"/>
      </rPr>
      <t xml:space="preserve">
- Develops detailed project plans with defined objectives, milestones, and deliverables
- Identifies dependencies and adjusts plans to manage resource or timeline constraints
- Fosters collaboration and resolves team conflicts to meet project goals
- Manages stakeholder expectations through regular, transparent communication
- Tracks progress against milestones and uses metrics to adjust timelines or deliverables</t>
    </r>
  </si>
  <si>
    <t>Competency-Based Activity: Managing Programs</t>
  </si>
  <si>
    <t>Develops integrated program plans that align with immediate priorities and support long-term organizational strategies
Manages and reallocates program resources while maintaining alignment with budget constraints
Coordinates stakeholder input across teams or functions to balance priorities and timelines
Identifies program risks and applies mitigation strategies across components
Provides organized and scheduled program updates that address stakeholder expectations
Uses data and feedback to monitor program outcomes and recommend improvements</t>
  </si>
  <si>
    <t>Managing Resources</t>
  </si>
  <si>
    <t>The ability to manage financial, physical, and contractual resources to ensure compliance and maximize business value.</t>
  </si>
  <si>
    <t>manages and adjusts resources to meet operational needs, follows financial and compliance procedures, and maintains accurate records using approved systems</t>
  </si>
  <si>
    <t>Qualified Behaviors: 
- Manages allocated resources to support operational needs and meet deadlines
- Adjusts use of resources to reflect shifting priorities; works within financial constraints to optimize value
- Tracks and monitors use of resources using approved tools or systems
- Applies procurement, fiscal, or compliance policies correctly, including invoice approvals, contracts, and inventory tracking
- Maintains accurate records, communicates with vendors, and ensures contract terms are followed
- Follows established procedures for collections and receivables; maintains required records and addresses issues in a timely manner</t>
  </si>
  <si>
    <t>Competency-Based Activity: Managing Projects</t>
  </si>
  <si>
    <t>Develops detailed project plans with defined objectives, milestones, and deliverables
Identifies dependencies and adjusts plans to manage resource or timeline constraints
Fosters collaboration and resolves team conflicts to meet project goals
Manages stakeholder expectations through regular, transparent communication
Tracks progress against milestones and uses metrics to adjust timelines or deliverables</t>
  </si>
  <si>
    <t>Managing Risks</t>
  </si>
  <si>
    <t>The ability to identify risks and take action to reduce their likelihood or impact in order to protect people, resources, and long-term goals.</t>
  </si>
  <si>
    <t>identifies risks, analyzes causes and likelihood, develops and adapts mitigation plans, and communicates and tracks risks over time to inform future responses</t>
  </si>
  <si>
    <r>
      <rPr>
        <u/>
        <sz val="11"/>
        <color theme="1"/>
        <rFont val="Aptos Narrow"/>
        <family val="2"/>
        <scheme val="minor"/>
      </rPr>
      <t xml:space="preserve">Qualified Behaviors: </t>
    </r>
    <r>
      <rPr>
        <sz val="11"/>
        <color theme="1"/>
        <rFont val="Aptos Narrow"/>
        <family val="2"/>
        <scheme val="minor"/>
      </rPr>
      <t xml:space="preserve">
- Identifies common risks within scope of work and considers their root causes
- Uses basic quantitative or qualitative tools to analyze risks; considers impact and likelihood
- Creates mitigation plans that address identified risks; adapts plans when new information emerges
- Communicates risk findings and updates through standard reports or briefings
- Tracks risks over time, adapts strategies as conditions change, and applies insights from previous challenges to improve future response</t>
    </r>
  </si>
  <si>
    <t>Competency-Based Activity: Managing Resources</t>
  </si>
  <si>
    <t>Manages allocated resources to support operational needs and meet deadlines
Adjusts use of resources to reflect shifting priorities; works within financial constraints to optimize value
Tracks and monitors use of resources using approved tools or systems
Applies procurement, fiscal, or compliance policies correctly, including invoice approvals, contracts, and inventory tracking
Maintains accurate records, communicates with vendors, and ensures contract terms are followed
Follows established procedures for collections and receivables; maintains required records and addresses issues in a timely manner</t>
  </si>
  <si>
    <t>Managing Stakeholders</t>
  </si>
  <si>
    <t>The ability to identify key stakeholders, manage relationships, and align interests to move work forward.</t>
  </si>
  <si>
    <t>identifies key stakeholders, tailors communication to their needs, fosters transparency, and builds alignment through timely engagement and feedback</t>
  </si>
  <si>
    <r>
      <rPr>
        <u/>
        <sz val="11"/>
        <color theme="1"/>
        <rFont val="Aptos Narrow"/>
        <family val="2"/>
        <scheme val="minor"/>
      </rPr>
      <t xml:space="preserve">Qualified Behaviors: </t>
    </r>
    <r>
      <rPr>
        <sz val="11"/>
        <color theme="1"/>
        <rFont val="Aptos Narrow"/>
        <family val="2"/>
        <scheme val="minor"/>
      </rPr>
      <t xml:space="preserve">
- Identifies and categorizes stakeholders based on influence, impact, and decision relevance
- Communicates with stakeholders using formats and messaging tailored to their roles, interests, and expectations
- Ensures timely contact with stakeholders to support transparency and cooperation
- Resolves conflicts professionally and in a timely manner, preserving working relationships
- Applies strategies to build alignment and consensus, even when interests vary
- Uses structured feedback to adjust stakeholder engagement and show that input is valued and acted upon</t>
    </r>
  </si>
  <si>
    <t>Competency-Based Activity: Managing Risks</t>
  </si>
  <si>
    <t>Identifies common risks within scope of work and considers their root causes
Uses basic quantitative or qualitative tools to analyze risks; considers impact and likelihood
Creates mitigation plans that address identified risks; adapts plans when new information emerges
Communicates risk findings and updates through standard reports or briefings
Tracks risks over time, adapts strategies as conditions change, and applies insights from previous challenges to improve future response</t>
  </si>
  <si>
    <t>Managing Systems</t>
  </si>
  <si>
    <t>The ability to influence how people, processes, tools, and technology interact as an integrated system to support teams and achieve organizational outcomes.</t>
  </si>
  <si>
    <t>analyzes systems and interdependencies, anticipates broad impacts, and adjusts decisions based on system-wide awareness and continuous learning</t>
  </si>
  <si>
    <r>
      <rPr>
        <u/>
        <sz val="11"/>
        <color theme="1"/>
        <rFont val="Aptos Narrow"/>
        <family val="2"/>
        <scheme val="minor"/>
      </rPr>
      <t xml:space="preserve">Qualified Behaviors: </t>
    </r>
    <r>
      <rPr>
        <sz val="11"/>
        <color theme="1"/>
        <rFont val="Aptos Narrow"/>
        <family val="2"/>
        <scheme val="minor"/>
      </rPr>
      <t xml:space="preserve">
- Frames problems in terms of system-wide context, identifying contributing factors and relationships
- Analyzes how components influence each other and the whole; identifies interdependencies and patterns
- Makes decisions with awareness of system-wide impacts, anticipating both direct and indirect consequences
- Adjusts to dynamic systems; seeks out new knowledge to inform future system-based improvements</t>
    </r>
  </si>
  <si>
    <t>Competency-Based Activity: Managing Stakeholders</t>
  </si>
  <si>
    <t>Identifies and categorizes stakeholders based on influence, impact, and decision relevance
Communicates with stakeholders using formats and messaging tailored to their roles, interests, and expectations
Ensures timely contact with stakeholders to support transparency and cooperation
Resolves conflicts professionally and in a timely manner, preserving working relationships
Applies strategies to build alignment and consensus, even when interests vary
Uses structured feedback to adjust stakeholder engagement and show that input is valued and acted upon</t>
  </si>
  <si>
    <t>Managing the Employee Lifecycle</t>
  </si>
  <si>
    <t>The ability to design, manage, and improve systems that guide how employees are hired, developed, retained, and offboarded.</t>
  </si>
  <si>
    <t>manages hiring, onboarding, development, and offboarding to support team continuity and growth</t>
  </si>
  <si>
    <r>
      <rPr>
        <u/>
        <sz val="11"/>
        <color theme="1"/>
        <rFont val="Aptos Narrow"/>
        <family val="2"/>
        <scheme val="minor"/>
      </rPr>
      <t xml:space="preserve">Qualified Behaviors: </t>
    </r>
    <r>
      <rPr>
        <sz val="11"/>
        <color theme="1"/>
        <rFont val="Aptos Narrow"/>
        <family val="2"/>
        <scheme val="minor"/>
      </rPr>
      <t xml:space="preserve">
- Applies competencies to align hiring, development, and performance processes
- Follows hiring steps; writes engaging job postings and participates in structured interviews
- Welcomes and supports new hires with onboarding plans and resources aligned to the team’s mission and culture
- Creates employee development plans and supports career growth through mentoring and targeted training initiatives
- Manages documentation of performance to ensure compliance with State Civil Service (SCS) rules 
- Identifies critical roles and prepares successors through targeted development
- Facilitates offboarding processes that support knowledge transfer and team continuity, and uses feedback to improve onboarding, retention, or workplace culture</t>
    </r>
  </si>
  <si>
    <t>Competency-Based Activity: Managing Systems</t>
  </si>
  <si>
    <t>Frames problems in terms of system-wide context, identifying contributing factors and relationships
Analyzes how components influence each other and the whole; identifies interdependencies and patterns
Makes decisions with awareness of system-wide impacts, anticipating both direct and indirect consequences
Adjusts to dynamic systems; seeks out new knowledge to inform future system-based improvements</t>
  </si>
  <si>
    <t>Managing Time</t>
  </si>
  <si>
    <t>The ability to prioritize tasks, meet deadlines, and allocate time to ensure timely completion of work goals.</t>
  </si>
  <si>
    <t>plans and prioritizes work, uses time management strategies, meets deadlines, and maintains focus to complete tasks</t>
  </si>
  <si>
    <r>
      <rPr>
        <u/>
        <sz val="11"/>
        <color theme="1"/>
        <rFont val="Aptos Narrow"/>
        <family val="2"/>
        <scheme val="minor"/>
      </rPr>
      <t xml:space="preserve">Qualified Behaviors: </t>
    </r>
    <r>
      <rPr>
        <sz val="11"/>
        <color theme="1"/>
        <rFont val="Aptos Narrow"/>
        <family val="2"/>
        <scheme val="minor"/>
      </rPr>
      <t xml:space="preserve">
- Plans and prioritizes work to meet deadlines
- Completes assigned tasks on time without needing reminders from others
- Applies effective time management tools and strategies (eg, scheduling, task batching) to track and complete tasks
- Identifies and manages distractions to stay focused and follow through on tasks</t>
    </r>
  </si>
  <si>
    <t>Competency-Based Activity: Managing the Employee Lifecycle</t>
  </si>
  <si>
    <t>Applies competencies to align hiring, development, and performance processes
Follows hiring steps; writes engaging job postings and participates in structured interviews
Welcomes and supports new hires with onboarding plans and resources aligned to the team’s mission and culture
Creates employee development plans and supports career growth through mentoring and targeted training initiatives
Manages documentation of performance to ensure compliance with State Civil Service (SCS) rules 
Identifies critical roles and prepares successors through targeted development
Facilitates offboarding processes that support knowledge transfer and team continuity, and uses feedback to improve onboarding, retention, or workplace culture</t>
  </si>
  <si>
    <t>Navigating Organizations</t>
  </si>
  <si>
    <t>The ability to understand what an organization values, how it is structured, and how decisions are made to accomplish its goals.</t>
  </si>
  <si>
    <t>understands organizational structure, builds cooperative relationships, navigates politics tactfully, and connects their work to agency goals</t>
  </si>
  <si>
    <r>
      <rPr>
        <u/>
        <sz val="11"/>
        <color theme="1"/>
        <rFont val="Aptos Narrow"/>
        <family val="2"/>
        <scheme val="minor"/>
      </rPr>
      <t xml:space="preserve">Qualified Behaviors: </t>
    </r>
    <r>
      <rPr>
        <sz val="11"/>
        <color theme="1"/>
        <rFont val="Aptos Narrow"/>
        <family val="2"/>
        <scheme val="minor"/>
      </rPr>
      <t xml:space="preserve">
- Understands organizational structure and follows proper decision-making channels
- Builds cooperative working relationships that reflect organizational values
- Manages stakeholder expectations appropriately; navigates organizational politics with awareness and tact
- Contributes to planning efforts by connecting work to agency goals and trends</t>
    </r>
  </si>
  <si>
    <t>Competency-Based Activity: Managing Time</t>
  </si>
  <si>
    <t>Plans and prioritizes work to meet deadlines
Completes assigned tasks on time without needing reminders from others
Applies effective time management tools and strategies (eg, scheduling, task batching) to track and complete tasks
Identifies and manages distractions to stay focused and follow through on tasks</t>
  </si>
  <si>
    <t>Negotiating Agreements</t>
  </si>
  <si>
    <t>The ability to reach fair, mutually beneficial outcomes through ethical negotiation that builds trust and supports shared goals.</t>
  </si>
  <si>
    <t>prepares thoroughly, builds rapport, proposes fair and workable solutions, and adapts strategies to reach mutual agreement</t>
  </si>
  <si>
    <r>
      <rPr>
        <u/>
        <sz val="11"/>
        <color theme="1"/>
        <rFont val="Aptos Narrow"/>
        <family val="2"/>
        <scheme val="minor"/>
      </rPr>
      <t xml:space="preserve">Qualified Behaviors: </t>
    </r>
    <r>
      <rPr>
        <sz val="11"/>
        <color theme="1"/>
        <rFont val="Aptos Narrow"/>
        <family val="2"/>
        <scheme val="minor"/>
      </rPr>
      <t xml:space="preserve">
- Conducts adequate research to understand stakeholder priorities and outlines potential alternatives before negotiation
- Communicates in an organized manner, identifies underlying interests, and responds with targeted arguments
- Seeks mutually acceptable solutions by identifying shared interests and proposing workable options
- Builds rapport and maintains a professional tone to support trust and cooperation during negotiation
- Adjusts negotiation strategy in response to new information or shifting circumstances
- Follows ethical practices that ensure transparency and fair treatment of all parties</t>
    </r>
  </si>
  <si>
    <t>Competency-Based Activity: Navigating Organizations</t>
  </si>
  <si>
    <t>Understands organizational structure and follows proper decision-making channels
Builds cooperative working relationships that reflect organizational values
Manages stakeholder expectations appropriately; navigates organizational politics with awareness and tact
Contributes to planning efforts by connecting work to agency goals and trends</t>
  </si>
  <si>
    <t>Networking</t>
  </si>
  <si>
    <t>The ability to build and maintain relationships across internal and external networks.</t>
  </si>
  <si>
    <t>builds lasting professional relationships, communicates effectively across roles, follows up meaningfully, and contributes to reciprocal exchanges of support and knowledge</t>
  </si>
  <si>
    <r>
      <rPr>
        <u/>
        <sz val="11"/>
        <color theme="1"/>
        <rFont val="Aptos Narrow"/>
        <family val="2"/>
        <scheme val="minor"/>
      </rPr>
      <t xml:space="preserve">Qualified Behaviors: </t>
    </r>
    <r>
      <rPr>
        <sz val="11"/>
        <color theme="1"/>
        <rFont val="Aptos Narrow"/>
        <family val="2"/>
        <scheme val="minor"/>
      </rPr>
      <t xml:space="preserve">
- Builds relationships that are professional and based on more than one-time exchanges
- Adjusts language, tone, and format to suit the audience and promote shared understanding across roles and situations
- Uses personal and professional networks to share information, exchange input, and seek support when needed
- Follows up after meetings to sustain relationships and demonstrate genuine interest
- Participates in networking opportunities and initiates meaningful conversations with new contacts
- Offers help or shares knowledge with others, fostering balanced, reciprocal relationships</t>
    </r>
  </si>
  <si>
    <t>Competency-Based Activity: Negotiating Agreements</t>
  </si>
  <si>
    <t>Conducts adequate research to understand stakeholder priorities and outlines potential alternatives before negotiation
Communicates in an organized manner, identifies underlying interests, and responds with targeted arguments
Seeks mutually acceptable solutions by identifying shared interests and proposing workable options
Builds rapport and maintains a professional tone to support trust and cooperation during negotiation
Adjusts negotiation strategy in response to new information or shifting circumstances
Follows ethical practices that ensure transparency and fair treatment of all parties</t>
  </si>
  <si>
    <t>Solving Problems</t>
  </si>
  <si>
    <t>The ability to identify root causes, analyze relevant data, and apply practical or innovative solutions to challenges.</t>
  </si>
  <si>
    <t>identifies root causes, considers multiple perspectives, develops realistic solutions, and adjusts based on outcomes or feedback</t>
  </si>
  <si>
    <r>
      <rPr>
        <u/>
        <sz val="11"/>
        <color theme="1"/>
        <rFont val="Aptos Narrow"/>
        <family val="2"/>
        <scheme val="minor"/>
      </rPr>
      <t xml:space="preserve">Qualified Behaviors: </t>
    </r>
    <r>
      <rPr>
        <sz val="11"/>
        <color theme="1"/>
        <rFont val="Aptos Narrow"/>
        <family val="2"/>
        <scheme val="minor"/>
      </rPr>
      <t xml:space="preserve">
- Identifies the root cause of issues and the contributing factors with accuracy
- Examines problems thoroughly by considering relevant information, multiple perspectives, and the broader context
- Develops realistic, well-supported solutions based on the nature and scope of the issue
- Carries out solutions, tracks progress, and adjusts the approach based on outcomes or feedback</t>
    </r>
  </si>
  <si>
    <t>Competency-Based Activity: Networking</t>
  </si>
  <si>
    <t>Builds relationships that are professional and based on more than one-time exchanges
Adjusts language, tone, and format to suit the audience and promote shared understanding across roles and situations
Uses personal and professional networks to share information, exchange input, and seek support when needed
Follows up after meetings to sustain relationships and demonstrate genuine interest
Participates in networking opportunities and initiates meaningful conversations with new contacts
Offers help or shares knowledge with others, fostering balanced, reciprocal relationships</t>
  </si>
  <si>
    <t>Testing and Troubleshooting</t>
  </si>
  <si>
    <t>The ability to systematically analyze, diagnose, and resolve problems that arise within a system, device, or software.</t>
  </si>
  <si>
    <t>identifies and resolves technical issues using appropriate tools, documents their steps, and communicates outcomes clearly</t>
  </si>
  <si>
    <r>
      <rPr>
        <u/>
        <sz val="11"/>
        <color theme="1"/>
        <rFont val="Aptos Narrow"/>
        <family val="2"/>
        <scheme val="minor"/>
      </rPr>
      <t xml:space="preserve">Qualified Behaviors: </t>
    </r>
    <r>
      <rPr>
        <sz val="11"/>
        <color theme="1"/>
        <rFont val="Aptos Narrow"/>
        <family val="2"/>
        <scheme val="minor"/>
      </rPr>
      <t xml:space="preserve">
- Uses appropriate tools and methods to evaluate system issues
- Identifies the cause of system, device, or software issues
- Independently resolves issues in a timely and effective manner
- Documents troubleshooting steps and communicates outcomes to identified stakeholders</t>
    </r>
  </si>
  <si>
    <t>Competency-Based Activity: Solving Problems</t>
  </si>
  <si>
    <t>Identifies the root cause of issues and the contributing factors with accuracy
Examines problems thoroughly by considering relevant information, multiple perspectives, and the broader context
Develops realistic, well-supported solutions based on the nature and scope of the issue
Carries out solutions, tracks progress, and adjusts the approach based on outcomes or feedback</t>
  </si>
  <si>
    <t>Thinking Critically</t>
  </si>
  <si>
    <t>The ability to analyze information objectively, identify connections across sources, and form logical, well-supported conclusions.</t>
  </si>
  <si>
    <t>organizes key information, evaluates it for credibility and relevance, and draws logical conclusions supported by evidence</t>
  </si>
  <si>
    <r>
      <rPr>
        <u/>
        <sz val="11"/>
        <color theme="1"/>
        <rFont val="Aptos Narrow"/>
        <family val="2"/>
        <scheme val="minor"/>
      </rPr>
      <t xml:space="preserve">Qualified Behaviors: </t>
    </r>
    <r>
      <rPr>
        <sz val="11"/>
        <color theme="1"/>
        <rFont val="Aptos Narrow"/>
        <family val="2"/>
        <scheme val="minor"/>
      </rPr>
      <t xml:space="preserve">
- Selects key information and organizes it into structured, manageable components
- Applies criteria like relevance, credibility, and supporting evidence to analyze information; integrates multiple sources and perspectives before drawing conclusions
- Draws logical conclusions from credible evidence and connects ideas to support understanding and sound decision-making</t>
    </r>
  </si>
  <si>
    <t>Competency-Based Activity: Testing and Troubleshooting</t>
  </si>
  <si>
    <t>Uses appropriate tools and methods to evaluate system issues
Identifies the cause of system, device, or software issues
Independently resolves issues in a timely and effective manner
Documents troubleshooting steps and communicates outcomes to identified stakeholders</t>
  </si>
  <si>
    <t>Thinking Strategically</t>
  </si>
  <si>
    <t>The ability to anticipate trends, understand context, and align actions with long-term priorities.</t>
  </si>
  <si>
    <t>aligns short-term actions with long-term goals, uses evidence to guide priorities, and considers broad implications and stakeholder interests when making decisions</t>
  </si>
  <si>
    <r>
      <rPr>
        <u/>
        <sz val="11"/>
        <color theme="1"/>
        <rFont val="Aptos Narrow"/>
        <family val="2"/>
        <scheme val="minor"/>
      </rPr>
      <t xml:space="preserve">Qualified Behaviors: </t>
    </r>
    <r>
      <rPr>
        <sz val="11"/>
        <color theme="1"/>
        <rFont val="Aptos Narrow"/>
        <family val="2"/>
        <scheme val="minor"/>
      </rPr>
      <t xml:space="preserve">
- Identifies long-term goals and aligns short-term actions to support future objectives
- Interprets problems in context by considering both short-term needs and long-term goals
- Applies evidence to inform strategic thinking
- Considers both short- and long-term implications when making decisions
- Considers stakeholder interests when setting priorities or planning actions</t>
    </r>
  </si>
  <si>
    <t>Competency-Based Activity: Thinking Critically</t>
  </si>
  <si>
    <t>Selects key information and organizes it into structured, manageable components
Applies criteria like relevance, credibility, and supporting evidence to analyze information; integrates multiple sources and perspectives before drawing conclusions
Draws logical conclusions from credible evidence and connects ideas to support understanding and sound decision-making</t>
  </si>
  <si>
    <t>Training Others</t>
  </si>
  <si>
    <t>The ability to design and deliver training experiences that build knowledge, develop skills, and improve performance.</t>
  </si>
  <si>
    <t>designs and delivers structured, engaging training that reflects learning objectives, supports diverse needs, and promotes understanding through feedback and interaction</t>
  </si>
  <si>
    <r>
      <rPr>
        <u/>
        <sz val="11"/>
        <color theme="1"/>
        <rFont val="Aptos Narrow"/>
        <family val="2"/>
        <scheme val="minor"/>
      </rPr>
      <t xml:space="preserve">Qualified Behaviors: </t>
    </r>
    <r>
      <rPr>
        <sz val="11"/>
        <color theme="1"/>
        <rFont val="Aptos Narrow"/>
        <family val="2"/>
        <scheme val="minor"/>
      </rPr>
      <t xml:space="preserve">
- Designs training content that reflects learning objectives, learner needs, and relevant subject matter
- Develops well-structured training with defined outcomes that are specific, measurable, and aligned to learning goals
- Demonstrates subject knowledge; answers questions and explains concepts 
- Engages learners with elements that promote active learning and critical thinking
- Adjusts training style and methods to support diverse learner needs
- Checks for understanding and gives actionable, timely, and relevant feedback</t>
    </r>
  </si>
  <si>
    <t>Competency-Based Activity: Thinking Strategically</t>
  </si>
  <si>
    <t>Identifies long-term goals and aligns short-term actions to support future objectives
Interprets problems in context by considering both short-term needs and long-term goals
Applies evidence to inform strategic thinking
Considers both short- and long-term implications when making decisions
Considers stakeholder interests when setting priorities or planning actions</t>
  </si>
  <si>
    <t>Using Data</t>
  </si>
  <si>
    <t>The ability to collect, analyze, and use data to generate insights and inform decisions.</t>
  </si>
  <si>
    <t>gathers and verifies relevant data, analyzes it to draw insights, communicates findings clearly, and uses data to inform decisions while protecting sensitive information</t>
  </si>
  <si>
    <r>
      <rPr>
        <u/>
        <sz val="11"/>
        <color theme="1"/>
        <rFont val="Aptos Narrow"/>
        <family val="2"/>
        <scheme val="minor"/>
      </rPr>
      <t xml:space="preserve">Qualified Behaviors: </t>
    </r>
    <r>
      <rPr>
        <sz val="11"/>
        <color theme="1"/>
        <rFont val="Aptos Narrow"/>
        <family val="2"/>
        <scheme val="minor"/>
      </rPr>
      <t xml:space="preserve">
- Collects relevant data from multiple sources; organizes and verifies data to ensure accuracy
- Applies standard analysis techniques to identify patterns, trends, and insights from data
- Communicates data using appropriate summaries and visualizations
- Uses data to make informed decisions and provide recommendations
- Follows ethical guidelines for data collection, analysis, and use; protects sensitive data, including personally identifiable information (PII), financial records, and medical data, in compliance with privacy standards</t>
    </r>
  </si>
  <si>
    <t>Competency-Based Activity: Training Others</t>
  </si>
  <si>
    <t>Designs training content that reflects learning objectives, learner needs, and relevant subject matter
Develops well-structured training with defined outcomes that are specific, measurable, and aligned to learning goals
Demonstrates subject knowledge; answers questions and explains concepts 
Engages learners with elements that promote active learning and critical thinking
Adjusts training style and methods to support diverse learner needs
Checks for understanding and gives actionable, timely, and relevant feedback</t>
  </si>
  <si>
    <t>Valuing Inclusion</t>
  </si>
  <si>
    <t xml:space="preserve">The ability to recognize, appreciate, and support the contributions, perspectives, and experiences of all individuals to improve outcomes across teams and organizations. </t>
  </si>
  <si>
    <t>seeks out diverse perspectives, encourages broad participation, avoids biased language, and takes responsibility for creating an inclusive team environment</t>
  </si>
  <si>
    <r>
      <rPr>
        <u/>
        <sz val="11"/>
        <color theme="1"/>
        <rFont val="Aptos Narrow"/>
        <family val="2"/>
        <scheme val="minor"/>
      </rPr>
      <t xml:space="preserve">Qualified Behaviors: </t>
    </r>
    <r>
      <rPr>
        <sz val="11"/>
        <color theme="1"/>
        <rFont val="Aptos Narrow"/>
        <family val="2"/>
        <scheme val="minor"/>
      </rPr>
      <t xml:space="preserve">
- Actively seeks out a range of perspectives and experiences; creates opportunities for all team members to contribute
- Invites participation from all team members, leveraging different viewpoints to strengthen solutions and drive innovation
- Supports an inclusive environment by avoiding biased language and behaviors
- Takes personal responsibility for fostering a inclusive team culture; recognizes how their behavior influences others</t>
    </r>
  </si>
  <si>
    <t>Competency-Based Activity: Using Data</t>
  </si>
  <si>
    <t>Collects relevant data from multiple sources; organizes and verifies data to ensure accuracy
Applies standard analysis techniques to identify patterns, trends, and insights from data
Communicates data using appropriate summaries and visualizations
Uses data to make informed decisions and provide recommendations
Follows ethical guidelines for data collection, analysis, and use; protects sensitive data, including personally identifiable information (PII), financial records, and medical data, in compliance with privacy standards</t>
  </si>
  <si>
    <t>Working Safely</t>
  </si>
  <si>
    <t>The ability to maintain a safe work environment by following established safety rules, procedures, and practices.</t>
  </si>
  <si>
    <t>follows safety procedures, uses protective equipment properly, responds to hazards and incidents appropriately, and completes required follow-up</t>
  </si>
  <si>
    <r>
      <rPr>
        <u/>
        <sz val="11"/>
        <color theme="1"/>
        <rFont val="Aptos Narrow"/>
        <family val="2"/>
        <scheme val="minor"/>
      </rPr>
      <t xml:space="preserve">Qualified Behaviors: </t>
    </r>
    <r>
      <rPr>
        <sz val="11"/>
        <color theme="1"/>
        <rFont val="Aptos Narrow"/>
        <family val="2"/>
        <scheme val="minor"/>
      </rPr>
      <t xml:space="preserve">
- Understands and follows established safety protocols and procedures 
- Uses required PPE correctly
- Identifies and reports hazards appropriately; takes timely steps to reduce or eliminate risks
- Follows emergency procedures and protocols during incidents
- Reports safety incidents and promptly; completes required follow-up actions</t>
    </r>
  </si>
  <si>
    <t>Competency-Based Activity: Valuing Inclusion</t>
  </si>
  <si>
    <t>Actively seeks out a range of perspectives and experiences; creates opportunities for all team members to contribute
Invites participation from all team members, leveraging different viewpoints to strengthen solutions and drive innovation
Supports an inclusive environment by avoiding biased language and behaviors
Takes personal responsibility for fostering a inclusive team culture; recognizes how their behavior influences others</t>
  </si>
  <si>
    <t>Working with Financial Information</t>
  </si>
  <si>
    <t>The ability to interpret financial data, manage financial approvals, and ensure compliance to support informed decisions and promote transparency.</t>
  </si>
  <si>
    <t>interprets and prepares financial data accurately, applies financial policies correctly, ensures compliance, and supports transparency in decision-making</t>
  </si>
  <si>
    <r>
      <rPr>
        <u/>
        <sz val="11"/>
        <color theme="1"/>
        <rFont val="Aptos Narrow"/>
        <family val="2"/>
        <scheme val="minor"/>
      </rPr>
      <t xml:space="preserve">Qualified Behaviors: </t>
    </r>
    <r>
      <rPr>
        <sz val="11"/>
        <color theme="1"/>
        <rFont val="Aptos Narrow"/>
        <family val="2"/>
        <scheme val="minor"/>
      </rPr>
      <t xml:space="preserve">
- Understands how financial data informs business decisions
- Interprets financial statements to make and support informed decision-making
- Applies financial policies, rules, and regulations correctly to ensure compliance with established procedures
- Prepares accurate financial statements that promote transparency and meet stakeholder needs
- Verifies that financial approvals align with applicable policies, controls, and regulatory requirements</t>
    </r>
  </si>
  <si>
    <t>Competency-Based Activity: Working Safely</t>
  </si>
  <si>
    <t>Understands and follows established safety protocols and procedures 
Uses required PPE correctly
Identifies and reports hazards appropriately; takes timely steps to reduce or eliminate risks
Follows emergency procedures and protocols during incidents
Reports safety incidents and promptly; completes required follow-up actions</t>
  </si>
  <si>
    <t>Competency-Based Activity: Working with Financial Information</t>
  </si>
  <si>
    <t>Understands how financial data informs business decisions
Interprets financial statements to make and support informed decision-making
Applies financial policies, rules, and regulations correctly to ensure compliance with established procedures
Prepares accurate financial statements that promote transparency and meet stakeholder needs
Verifies that financial approvals align with applicable policies, controls, and regulatory requirements</t>
  </si>
  <si>
    <t xml:space="preserve">Go back to Configuration Page: </t>
  </si>
  <si>
    <t>SCS Candidate Comparison and Summary Form</t>
  </si>
  <si>
    <t>Candidates</t>
  </si>
  <si>
    <t>Average</t>
  </si>
  <si>
    <t>Interview Panelist</t>
  </si>
  <si>
    <t>Position:</t>
  </si>
  <si>
    <t>Expanded Qualification Rubric</t>
  </si>
  <si>
    <t>Not Qualified</t>
  </si>
  <si>
    <t>Marginally Qualified</t>
  </si>
  <si>
    <t>Qualified</t>
  </si>
  <si>
    <t>Well-Qualified</t>
  </si>
  <si>
    <t>Exceptionally Qualified</t>
  </si>
  <si>
    <t>Candidate does not demonstrate the competency</t>
  </si>
  <si>
    <r>
      <t>Candidate shows limited or uncertain demonstration of the competency</t>
    </r>
    <r>
      <rPr>
        <sz val="12"/>
        <color rgb="FF000000"/>
        <rFont val="Aptos"/>
        <family val="2"/>
      </rPr>
      <t> </t>
    </r>
  </si>
  <si>
    <t>Candidate demonstrates the competency at the level expected for the role</t>
  </si>
  <si>
    <r>
      <t>Candidate demonstrates consistent and flexible use of the competency</t>
    </r>
    <r>
      <rPr>
        <sz val="12"/>
        <color rgb="FF000000"/>
        <rFont val="Aptos"/>
        <family val="2"/>
      </rPr>
      <t> </t>
    </r>
  </si>
  <si>
    <r>
      <t>Candidate demonstrates mastery and depth in applying the competency</t>
    </r>
    <r>
      <rPr>
        <sz val="12"/>
        <color rgb="FF000000"/>
        <rFont val="Aptos"/>
        <family val="2"/>
      </rPr>
      <t> </t>
    </r>
  </si>
  <si>
    <t>• Provides no response or only repeats the question </t>
  </si>
  <si>
    <t>• Gives a vague or incomplete response</t>
  </si>
  <si>
    <t>• Provides a clear and relevant response that includes what was done and what resulted</t>
  </si>
  <si>
    <t>• Provides a clear and organized response that shows thoughtful application of the competency</t>
  </si>
  <si>
    <t>• Provides a well-supported response that shows advanced application of the competency</t>
  </si>
  <si>
    <t>• Offers no relevant example or connection to the competency</t>
  </si>
  <si>
    <t>• Provides an example that is unclear, generic, or only loosely related to the competency</t>
  </si>
  <si>
    <t>• Describes actions that demonstrate understanding and proper application of the competency</t>
  </si>
  <si>
    <t>• Describes actions that take into account multiple factors, needs, or perspectives</t>
  </si>
  <si>
    <t>• Describes actions that influence others, improve practices, or drive meaningful results</t>
  </si>
  <si>
    <t>• Does not describe what they did or what resulted</t>
  </si>
  <si>
    <t>• Describes actions that are minimal, unfocused, or ineffective</t>
  </si>
  <si>
    <t>• Communicates a logical sequence of events or decisions</t>
  </si>
  <si>
    <t>• Explains decisions and outcomes that show understanding of broader impacts</t>
  </si>
  <si>
    <t>• Explains reasoning or approach that shows deep understanding and insight</t>
  </si>
  <si>
    <t>• Shows no evidence of the competency in action</t>
  </si>
  <si>
    <t>• Shows limited understanding or inconsistent use of the competency</t>
  </si>
  <si>
    <t>• Demonstrates solid performance that meets normal job expectations</t>
  </si>
  <si>
    <t>• Demonstrates performance that goes beyond the routine requirements of the role</t>
  </si>
  <si>
    <t>• Demonstrates ability to model or extend the competency to high-impact situations</t>
  </si>
  <si>
    <t>Interview Activity</t>
  </si>
  <si>
    <t xml:space="preserve">Panelist Name: </t>
  </si>
  <si>
    <t>Qualification Rubric</t>
  </si>
  <si>
    <r>
      <t xml:space="preserve">Not Qualified (1 point): </t>
    </r>
    <r>
      <rPr>
        <sz val="12"/>
        <color rgb="FF262626"/>
        <rFont val="Calibri"/>
        <family val="2"/>
      </rPr>
      <t>The candidate’s response does not demonstrate the competency or provide a relevant example.</t>
    </r>
  </si>
  <si>
    <r>
      <rPr>
        <b/>
        <sz val="12"/>
        <color rgb="FF262626"/>
        <rFont val="Calibri"/>
        <family val="2"/>
      </rPr>
      <t xml:space="preserve">Marginally Qualified (2 points): </t>
    </r>
    <r>
      <rPr>
        <sz val="12"/>
        <color rgb="FF262626"/>
        <rFont val="Calibri"/>
        <family val="2"/>
      </rPr>
      <t>The candidate’s response is vague or incomplete, showing limited or uncertain connection to the competency.</t>
    </r>
  </si>
  <si>
    <r>
      <rPr>
        <b/>
        <sz val="12"/>
        <color rgb="FF262626"/>
        <rFont val="Calibri"/>
        <family val="2"/>
      </rPr>
      <t xml:space="preserve">Qualified (3 points): </t>
    </r>
    <r>
      <rPr>
        <sz val="12"/>
        <color rgb="FF262626"/>
        <rFont val="Calibri"/>
        <family val="2"/>
      </rPr>
      <t>The candidate’s response is clear and relevant, showing appropriate use of the competency to achieve results.</t>
    </r>
  </si>
  <si>
    <r>
      <rPr>
        <b/>
        <sz val="12"/>
        <color rgb="FF262626"/>
        <rFont val="Calibri"/>
        <family val="2"/>
      </rPr>
      <t xml:space="preserve">Well-Qualified (4 points): </t>
    </r>
    <r>
      <rPr>
        <sz val="12"/>
        <color rgb="FF262626"/>
        <rFont val="Calibri"/>
        <family val="2"/>
      </rPr>
      <t>The candidate’s response shows organized, well-reasoned actions that consider multiple needs or perspectives and result in outcomes that reflect higher-level performance.</t>
    </r>
  </si>
  <si>
    <r>
      <rPr>
        <b/>
        <sz val="12"/>
        <color rgb="FF262626"/>
        <rFont val="Calibri"/>
        <family val="2"/>
      </rPr>
      <t>Exceptionally Qualified (5 points):</t>
    </r>
    <r>
      <rPr>
        <sz val="12"/>
        <color rgb="FF262626"/>
        <rFont val="Calibri"/>
        <family val="2"/>
      </rPr>
      <t xml:space="preserve"> The candidate’s response shows depth and insight in applying the competency, demonstrating actions that guide others, improve processes, or create lasting impact.</t>
    </r>
  </si>
  <si>
    <t>View Expanded Qualification Rubric Here</t>
  </si>
  <si>
    <t>Interview Activity Scoring Matrix</t>
  </si>
  <si>
    <t>Competency</t>
  </si>
  <si>
    <t>Examples of Qualified Behaviors</t>
  </si>
  <si>
    <t xml:space="preserve">Candidates </t>
  </si>
  <si>
    <t>Total Possible Points</t>
  </si>
  <si>
    <t>Earned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</si>
</sst>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sz val="11"/>
      <color theme="1"/>
      <name val="Aptos Narrow"/>
      <family val="2"/>
      <scheme val="minor"/>
    </font>
    <font>
      <b/>
      <sz val="14"/>
      <color rgb="FFFFFFFF"/>
      <name val="Calibri"/>
      <family val="2"/>
    </font>
    <font>
      <sz val="11"/>
      <color rgb="FF000000"/>
      <name val="Calibri"/>
      <family val="2"/>
    </font>
    <font>
      <sz val="14"/>
      <color theme="1"/>
      <name val="Aptos Narrow"/>
      <family val="2"/>
      <scheme val="minor"/>
    </font>
    <font>
      <sz val="12"/>
      <color theme="1"/>
      <name val="Calibri"/>
      <family val="2"/>
    </font>
    <font>
      <sz val="12"/>
      <color rgb="FF000000"/>
      <name val="Calibri"/>
      <family val="2"/>
    </font>
    <font>
      <b/>
      <sz val="14"/>
      <color rgb="FFFFFFFF"/>
      <name val="Century Gothic"/>
      <family val="2"/>
    </font>
    <font>
      <b/>
      <sz val="14"/>
      <color theme="0"/>
      <name val="Century Gothic"/>
      <family val="2"/>
    </font>
    <font>
      <sz val="11"/>
      <color theme="1"/>
      <name val="Calibri"/>
      <family val="2"/>
    </font>
    <font>
      <sz val="12"/>
      <color rgb="FF000000"/>
      <name val="Aptos Narrow"/>
      <family val="2"/>
      <scheme val="minor"/>
    </font>
    <font>
      <b/>
      <sz val="12"/>
      <color theme="0"/>
      <name val="Century Gothic"/>
      <family val="2"/>
    </font>
    <font>
      <sz val="12"/>
      <color rgb="FF262626"/>
      <name val="Calibri"/>
      <family val="2"/>
    </font>
    <font>
      <sz val="14"/>
      <color theme="1"/>
      <name val="Calibri"/>
      <family val="2"/>
    </font>
    <font>
      <b/>
      <sz val="16"/>
      <color theme="0"/>
      <name val="Century Gothic"/>
      <family val="2"/>
    </font>
    <font>
      <sz val="16"/>
      <color theme="0"/>
      <name val="Century Gothic"/>
      <family val="2"/>
    </font>
    <font>
      <sz val="14"/>
      <name val="Century Gothic"/>
      <family val="2"/>
    </font>
    <font>
      <b/>
      <sz val="14"/>
      <color theme="1"/>
      <name val="Calibri"/>
      <family val="2"/>
    </font>
    <font>
      <b/>
      <sz val="12"/>
      <color rgb="FF262626"/>
      <name val="Calibri"/>
      <family val="2"/>
    </font>
    <font>
      <b/>
      <sz val="12"/>
      <color theme="1"/>
      <name val="Calibri"/>
      <family val="2"/>
    </font>
    <font>
      <u/>
      <sz val="11"/>
      <color rgb="FF000000"/>
      <name val="Calibri"/>
      <family val="2"/>
    </font>
    <font>
      <u/>
      <sz val="11"/>
      <color theme="10"/>
      <name val="Aptos Narrow"/>
      <family val="2"/>
      <scheme val="minor"/>
    </font>
    <font>
      <u/>
      <sz val="11"/>
      <color theme="1"/>
      <name val="Aptos Narrow"/>
      <family val="2"/>
      <scheme val="minor"/>
    </font>
    <font>
      <i/>
      <sz val="12"/>
      <color rgb="FF000000"/>
      <name val="Aptos"/>
      <family val="2"/>
    </font>
    <font>
      <sz val="12"/>
      <color rgb="FF000000"/>
      <name val="Aptos"/>
      <family val="2"/>
    </font>
    <font>
      <b/>
      <u/>
      <sz val="14"/>
      <color theme="10"/>
      <name val="Calibri"/>
      <family val="2"/>
    </font>
    <font>
      <sz val="14"/>
      <color theme="1"/>
      <name val="Calibri"/>
    </font>
    <font>
      <sz val="11"/>
      <color theme="1"/>
      <name val="Calibri"/>
    </font>
    <font>
      <b/>
      <sz val="14"/>
      <color theme="1"/>
      <name val="Calibri"/>
    </font>
  </fonts>
  <fills count="9">
    <fill>
      <patternFill patternType="none"/>
    </fill>
    <fill>
      <patternFill patternType="gray125"/>
    </fill>
    <fill>
      <patternFill patternType="solid">
        <fgColor rgb="FF203764"/>
        <bgColor rgb="FF000000"/>
      </patternFill>
    </fill>
    <fill>
      <patternFill patternType="solid">
        <fgColor rgb="FFD6DCE4"/>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9.9978637043366805E-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172">
    <xf numFmtId="0" fontId="0" fillId="0" borderId="0" xfId="0"/>
    <xf numFmtId="0" fontId="3" fillId="0" borderId="0" xfId="0" applyFont="1"/>
    <xf numFmtId="0" fontId="0" fillId="0" borderId="0" xfId="0" applyAlignment="1">
      <alignment vertical="top"/>
    </xf>
    <xf numFmtId="0" fontId="10" fillId="0" borderId="0" xfId="0" applyFont="1" applyAlignment="1">
      <alignment horizontal="left" vertical="top"/>
    </xf>
    <xf numFmtId="0" fontId="14" fillId="7" borderId="0" xfId="0" applyFont="1" applyFill="1" applyAlignment="1">
      <alignment vertical="center"/>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0" fontId="13" fillId="5" borderId="4"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9" fontId="13"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locked="0"/>
    </xf>
    <xf numFmtId="0" fontId="13" fillId="0" borderId="0" xfId="0" applyFont="1" applyProtection="1">
      <protection hidden="1"/>
    </xf>
    <xf numFmtId="0" fontId="0" fillId="0" borderId="0" xfId="0" applyProtection="1">
      <protection hidden="1"/>
    </xf>
    <xf numFmtId="14" fontId="13" fillId="0" borderId="0" xfId="0" applyNumberFormat="1" applyFont="1" applyAlignment="1" applyProtection="1">
      <alignment horizontal="left"/>
      <protection hidden="1"/>
    </xf>
    <xf numFmtId="9" fontId="13" fillId="0" borderId="19" xfId="0" applyNumberFormat="1" applyFont="1" applyBorder="1" applyAlignment="1" applyProtection="1">
      <alignment horizontal="center" vertical="center"/>
      <protection hidden="1"/>
    </xf>
    <xf numFmtId="0" fontId="13" fillId="5" borderId="10" xfId="0" applyFont="1" applyFill="1" applyBorder="1" applyAlignment="1" applyProtection="1">
      <alignment horizontal="center" vertical="center" wrapText="1"/>
      <protection hidden="1"/>
    </xf>
    <xf numFmtId="0" fontId="13" fillId="0" borderId="17" xfId="0" applyFont="1" applyBorder="1" applyAlignment="1" applyProtection="1">
      <alignment horizontal="center" vertical="center"/>
      <protection locked="0"/>
    </xf>
    <xf numFmtId="0" fontId="0" fillId="0" borderId="0" xfId="0" applyAlignment="1">
      <alignment horizontal="left" vertical="top" wrapText="1"/>
    </xf>
    <xf numFmtId="0" fontId="3" fillId="0" borderId="0" xfId="0" applyFont="1" applyAlignment="1">
      <alignment vertical="top"/>
    </xf>
    <xf numFmtId="0" fontId="13" fillId="5" borderId="5" xfId="0" applyFont="1" applyFill="1" applyBorder="1" applyAlignment="1" applyProtection="1">
      <alignment horizontal="center" vertical="center" wrapText="1"/>
      <protection hidden="1"/>
    </xf>
    <xf numFmtId="0" fontId="0" fillId="0" borderId="0" xfId="0" applyAlignment="1">
      <alignment wrapText="1"/>
    </xf>
    <xf numFmtId="0" fontId="21" fillId="0" borderId="0" xfId="2"/>
    <xf numFmtId="49" fontId="9" fillId="6" borderId="16" xfId="0" applyNumberFormat="1" applyFont="1" applyFill="1" applyBorder="1" applyAlignment="1" applyProtection="1">
      <alignment horizontal="left" vertical="top"/>
      <protection locked="0"/>
    </xf>
    <xf numFmtId="49" fontId="9" fillId="6" borderId="18" xfId="0" applyNumberFormat="1" applyFont="1" applyFill="1" applyBorder="1" applyAlignment="1" applyProtection="1">
      <alignment horizontal="left" vertical="top"/>
      <protection locked="0"/>
    </xf>
    <xf numFmtId="0" fontId="0" fillId="0" borderId="0" xfId="0" applyAlignment="1">
      <alignment horizontal="left" wrapText="1"/>
    </xf>
    <xf numFmtId="0" fontId="3" fillId="0" borderId="0" xfId="0" applyFont="1" applyAlignment="1">
      <alignment horizontal="left" wrapText="1"/>
    </xf>
    <xf numFmtId="0" fontId="6" fillId="0" borderId="0" xfId="0" applyFont="1" applyAlignment="1">
      <alignment horizontal="left" wrapText="1"/>
    </xf>
    <xf numFmtId="0" fontId="13" fillId="5" borderId="0" xfId="0" applyFont="1" applyFill="1" applyAlignment="1" applyProtection="1">
      <alignment horizontal="center" vertical="center" wrapText="1"/>
      <protection hidden="1"/>
    </xf>
    <xf numFmtId="49" fontId="5" fillId="6" borderId="16" xfId="0" applyNumberFormat="1" applyFont="1" applyFill="1" applyBorder="1" applyAlignment="1">
      <alignment horizontal="center"/>
    </xf>
    <xf numFmtId="49" fontId="5" fillId="6" borderId="18" xfId="0" applyNumberFormat="1" applyFont="1" applyFill="1" applyBorder="1" applyAlignment="1">
      <alignment horizontal="center"/>
    </xf>
    <xf numFmtId="0" fontId="13" fillId="4" borderId="38" xfId="0" applyFont="1" applyFill="1" applyBorder="1" applyAlignment="1" applyProtection="1">
      <alignment horizontal="center" vertical="center"/>
      <protection hidden="1"/>
    </xf>
    <xf numFmtId="0" fontId="13" fillId="4" borderId="39" xfId="0" applyFont="1" applyFill="1" applyBorder="1" applyAlignment="1" applyProtection="1">
      <alignment horizontal="center" vertical="center"/>
      <protection hidden="1"/>
    </xf>
    <xf numFmtId="0" fontId="13" fillId="4" borderId="1" xfId="0" applyFont="1" applyFill="1" applyBorder="1" applyAlignment="1" applyProtection="1">
      <alignment horizontal="center" vertical="center"/>
      <protection hidden="1"/>
    </xf>
    <xf numFmtId="0" fontId="13" fillId="4" borderId="17" xfId="0" applyFont="1" applyFill="1" applyBorder="1" applyAlignment="1" applyProtection="1">
      <alignment horizontal="center" vertical="center"/>
      <protection hidden="1"/>
    </xf>
    <xf numFmtId="9" fontId="13" fillId="0" borderId="19" xfId="1" applyFont="1" applyBorder="1" applyAlignment="1" applyProtection="1">
      <alignment horizontal="center" vertical="center"/>
      <protection hidden="1"/>
    </xf>
    <xf numFmtId="9" fontId="13" fillId="0" borderId="20" xfId="1" applyFont="1" applyBorder="1" applyAlignment="1" applyProtection="1">
      <alignment horizontal="center" vertical="center"/>
      <protection hidden="1"/>
    </xf>
    <xf numFmtId="9" fontId="13" fillId="0" borderId="17" xfId="0" applyNumberFormat="1" applyFont="1" applyBorder="1" applyAlignment="1" applyProtection="1">
      <alignment horizontal="center" vertical="center"/>
      <protection hidden="1"/>
    </xf>
    <xf numFmtId="9" fontId="13" fillId="0" borderId="20" xfId="0" applyNumberFormat="1" applyFont="1" applyBorder="1" applyAlignment="1" applyProtection="1">
      <alignment horizontal="center" vertical="center"/>
      <protection hidden="1"/>
    </xf>
    <xf numFmtId="0" fontId="3" fillId="0" borderId="0" xfId="0" applyFont="1" applyAlignment="1">
      <alignment vertical="top" wrapText="1"/>
    </xf>
    <xf numFmtId="0" fontId="0" fillId="0" borderId="0" xfId="0" applyAlignment="1">
      <alignment horizontal="center"/>
    </xf>
    <xf numFmtId="0" fontId="26" fillId="0" borderId="0" xfId="0" applyFont="1" applyAlignment="1">
      <alignment wrapText="1"/>
    </xf>
    <xf numFmtId="0" fontId="27" fillId="0" borderId="0" xfId="0" applyFont="1"/>
    <xf numFmtId="0" fontId="28" fillId="4" borderId="0" xfId="0" applyFont="1" applyFill="1"/>
    <xf numFmtId="0" fontId="26" fillId="0" borderId="0" xfId="0" applyFont="1"/>
    <xf numFmtId="0" fontId="27" fillId="0" borderId="0" xfId="0" applyFont="1" applyAlignment="1">
      <alignment vertical="top"/>
    </xf>
    <xf numFmtId="0" fontId="28" fillId="0" borderId="0" xfId="0" applyFont="1" applyAlignment="1">
      <alignment wrapText="1"/>
    </xf>
    <xf numFmtId="0" fontId="28" fillId="0" borderId="0" xfId="0" applyFont="1"/>
    <xf numFmtId="0" fontId="13" fillId="0" borderId="45" xfId="0" applyFont="1" applyBorder="1" applyAlignment="1">
      <alignment horizontal="center"/>
    </xf>
    <xf numFmtId="0" fontId="13" fillId="0" borderId="46" xfId="0" applyFont="1" applyBorder="1" applyAlignment="1">
      <alignment horizontal="center"/>
    </xf>
    <xf numFmtId="0" fontId="23" fillId="0" borderId="46" xfId="0" applyFont="1" applyBorder="1" applyAlignment="1">
      <alignment horizontal="center" vertical="top" wrapText="1"/>
    </xf>
    <xf numFmtId="0" fontId="23" fillId="0" borderId="46" xfId="0" applyFont="1" applyBorder="1" applyAlignment="1">
      <alignment horizontal="left" vertical="top" wrapText="1"/>
    </xf>
    <xf numFmtId="0" fontId="24" fillId="0" borderId="46" xfId="0" applyFont="1" applyBorder="1" applyAlignment="1">
      <alignment horizontal="left" vertical="top" wrapText="1"/>
    </xf>
    <xf numFmtId="0" fontId="24" fillId="0" borderId="47" xfId="0" applyFont="1" applyBorder="1" applyAlignment="1">
      <alignment horizontal="left" vertical="top" wrapText="1"/>
    </xf>
    <xf numFmtId="0" fontId="0" fillId="0" borderId="46" xfId="0" applyBorder="1" applyAlignment="1">
      <alignment horizontal="left" vertical="top" wrapText="1"/>
    </xf>
    <xf numFmtId="0" fontId="13" fillId="0" borderId="16" xfId="0" applyFont="1" applyBorder="1" applyAlignment="1" applyProtection="1">
      <alignment horizontal="left" vertical="top" wrapText="1"/>
      <protection hidden="1"/>
    </xf>
    <xf numFmtId="0" fontId="13" fillId="0" borderId="1" xfId="0" applyFont="1" applyBorder="1" applyAlignment="1" applyProtection="1">
      <alignment horizontal="left" vertical="top" wrapText="1"/>
      <protection hidden="1"/>
    </xf>
    <xf numFmtId="0" fontId="13" fillId="0" borderId="0" xfId="0" applyFont="1" applyAlignment="1" applyProtection="1">
      <alignment horizontal="center" vertical="center"/>
      <protection hidden="1"/>
    </xf>
    <xf numFmtId="0" fontId="8" fillId="7" borderId="21" xfId="0" applyFont="1" applyFill="1" applyBorder="1" applyAlignment="1" applyProtection="1">
      <alignment horizontal="left" vertical="center"/>
      <protection hidden="1"/>
    </xf>
    <xf numFmtId="0" fontId="8" fillId="7" borderId="22" xfId="0" applyFont="1" applyFill="1" applyBorder="1" applyAlignment="1" applyProtection="1">
      <alignment horizontal="left" vertical="center"/>
      <protection hidden="1"/>
    </xf>
    <xf numFmtId="0" fontId="8" fillId="7" borderId="23" xfId="0" applyFont="1" applyFill="1" applyBorder="1" applyAlignment="1" applyProtection="1">
      <alignment horizontal="left" vertical="center"/>
      <protection hidden="1"/>
    </xf>
    <xf numFmtId="0" fontId="5" fillId="0" borderId="29" xfId="0" applyFont="1" applyBorder="1" applyAlignment="1" applyProtection="1">
      <alignment horizontal="center" vertical="top" wrapText="1"/>
      <protection locked="0"/>
    </xf>
    <xf numFmtId="0" fontId="5" fillId="0" borderId="30"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4" borderId="15" xfId="0" applyFont="1" applyFill="1" applyBorder="1" applyAlignment="1" applyProtection="1">
      <alignment horizontal="left" wrapText="1"/>
      <protection hidden="1"/>
    </xf>
    <xf numFmtId="0" fontId="5" fillId="4" borderId="3" xfId="0" applyFont="1" applyFill="1" applyBorder="1" applyAlignment="1" applyProtection="1">
      <alignment horizontal="left" wrapText="1"/>
      <protection hidden="1"/>
    </xf>
    <xf numFmtId="0" fontId="5" fillId="4" borderId="24" xfId="0" applyFont="1" applyFill="1" applyBorder="1" applyAlignment="1" applyProtection="1">
      <alignment horizontal="left" wrapText="1"/>
      <protection hidden="1"/>
    </xf>
    <xf numFmtId="0" fontId="5" fillId="0" borderId="1"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49" fontId="0" fillId="8" borderId="12" xfId="0" applyNumberFormat="1" applyFill="1" applyBorder="1" applyAlignment="1" applyProtection="1">
      <alignment horizontal="center"/>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hidden="1"/>
    </xf>
    <xf numFmtId="0" fontId="9" fillId="0" borderId="17" xfId="0" applyFont="1" applyBorder="1" applyAlignment="1" applyProtection="1">
      <alignment horizontal="left" vertical="top" wrapText="1"/>
      <protection hidden="1"/>
    </xf>
    <xf numFmtId="0" fontId="19" fillId="4" borderId="15" xfId="0" applyFont="1" applyFill="1" applyBorder="1" applyAlignment="1" applyProtection="1">
      <alignment horizontal="left" vertical="center" wrapText="1"/>
      <protection hidden="1"/>
    </xf>
    <xf numFmtId="0" fontId="19" fillId="4" borderId="3" xfId="0" applyFont="1" applyFill="1" applyBorder="1" applyAlignment="1" applyProtection="1">
      <alignment horizontal="left" vertical="center" wrapText="1"/>
      <protection hidden="1"/>
    </xf>
    <xf numFmtId="0" fontId="19" fillId="4" borderId="4" xfId="0" applyFont="1" applyFill="1" applyBorder="1" applyAlignment="1" applyProtection="1">
      <alignment horizontal="left" vertical="center" wrapText="1"/>
      <protection hidden="1"/>
    </xf>
    <xf numFmtId="0" fontId="5" fillId="0" borderId="1"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5" fillId="0" borderId="20" xfId="0" applyFont="1" applyBorder="1" applyAlignment="1" applyProtection="1">
      <alignment horizontal="left"/>
      <protection locked="0"/>
    </xf>
    <xf numFmtId="0" fontId="9" fillId="0" borderId="2" xfId="0" applyFont="1" applyBorder="1" applyAlignment="1" applyProtection="1">
      <alignment horizontal="left" vertical="top" wrapText="1"/>
      <protection hidden="1"/>
    </xf>
    <xf numFmtId="0" fontId="9" fillId="0" borderId="3" xfId="0" applyFont="1" applyBorder="1" applyAlignment="1" applyProtection="1">
      <alignment horizontal="left" vertical="top" wrapText="1"/>
      <protection hidden="1"/>
    </xf>
    <xf numFmtId="0" fontId="9" fillId="0" borderId="24" xfId="0" applyFont="1" applyBorder="1" applyAlignment="1" applyProtection="1">
      <alignment horizontal="left" vertical="top" wrapText="1"/>
      <protection hidden="1"/>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7" fillId="2" borderId="21"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5" fillId="0" borderId="1" xfId="0" applyFont="1" applyBorder="1" applyProtection="1">
      <protection locked="0"/>
    </xf>
    <xf numFmtId="0" fontId="5" fillId="0" borderId="17" xfId="0" applyFont="1" applyBorder="1" applyProtection="1">
      <protection locked="0"/>
    </xf>
    <xf numFmtId="14" fontId="5" fillId="0" borderId="19" xfId="0" applyNumberFormat="1" applyFont="1" applyBorder="1" applyAlignment="1" applyProtection="1">
      <alignment horizontal="left"/>
      <protection locked="0"/>
    </xf>
    <xf numFmtId="0" fontId="11" fillId="7" borderId="21" xfId="0" applyFont="1" applyFill="1" applyBorder="1" applyAlignment="1" applyProtection="1">
      <alignment horizontal="left"/>
      <protection locked="0"/>
    </xf>
    <xf numFmtId="0" fontId="11" fillId="7" borderId="22" xfId="0" applyFont="1" applyFill="1" applyBorder="1" applyAlignment="1" applyProtection="1">
      <alignment horizontal="left"/>
      <protection locked="0"/>
    </xf>
    <xf numFmtId="0" fontId="11" fillId="7" borderId="23" xfId="0" applyFont="1" applyFill="1" applyBorder="1" applyAlignment="1" applyProtection="1">
      <alignment horizontal="left"/>
      <protection locked="0"/>
    </xf>
    <xf numFmtId="0" fontId="11" fillId="7" borderId="21" xfId="0" applyFont="1" applyFill="1" applyBorder="1" applyProtection="1">
      <protection locked="0"/>
    </xf>
    <xf numFmtId="0" fontId="11" fillId="7" borderId="22" xfId="0" applyFont="1" applyFill="1" applyBorder="1" applyProtection="1">
      <protection locked="0"/>
    </xf>
    <xf numFmtId="0" fontId="11" fillId="7" borderId="23" xfId="0" applyFont="1" applyFill="1" applyBorder="1" applyProtection="1">
      <protection locked="0"/>
    </xf>
    <xf numFmtId="0" fontId="9" fillId="4" borderId="16" xfId="0" applyFont="1" applyFill="1" applyBorder="1" applyAlignment="1" applyProtection="1">
      <alignment horizontal="right"/>
      <protection hidden="1"/>
    </xf>
    <xf numFmtId="0" fontId="9" fillId="4" borderId="1" xfId="0" applyFont="1" applyFill="1" applyBorder="1" applyAlignment="1" applyProtection="1">
      <alignment horizontal="right"/>
      <protection hidden="1"/>
    </xf>
    <xf numFmtId="0" fontId="5" fillId="4" borderId="16" xfId="0" applyFont="1" applyFill="1" applyBorder="1" applyAlignment="1" applyProtection="1">
      <alignment horizontal="right"/>
      <protection hidden="1"/>
    </xf>
    <xf numFmtId="0" fontId="5" fillId="4" borderId="1" xfId="0" applyFont="1" applyFill="1" applyBorder="1" applyAlignment="1" applyProtection="1">
      <alignment horizontal="right"/>
      <protection hidden="1"/>
    </xf>
    <xf numFmtId="0" fontId="5" fillId="4" borderId="18" xfId="0" applyFont="1" applyFill="1" applyBorder="1" applyAlignment="1" applyProtection="1">
      <alignment horizontal="right"/>
      <protection hidden="1"/>
    </xf>
    <xf numFmtId="0" fontId="5" fillId="4" borderId="19" xfId="0" applyFont="1" applyFill="1" applyBorder="1" applyAlignment="1" applyProtection="1">
      <alignment horizontal="right"/>
      <protection hidden="1"/>
    </xf>
    <xf numFmtId="0" fontId="8" fillId="7" borderId="6" xfId="0" applyFont="1" applyFill="1" applyBorder="1" applyAlignment="1" applyProtection="1">
      <alignment horizontal="left" wrapText="1"/>
      <protection hidden="1"/>
    </xf>
    <xf numFmtId="0" fontId="8" fillId="7" borderId="7" xfId="0" applyFont="1" applyFill="1" applyBorder="1" applyAlignment="1" applyProtection="1">
      <alignment horizontal="left" wrapText="1"/>
      <protection hidden="1"/>
    </xf>
    <xf numFmtId="0" fontId="8" fillId="7" borderId="8" xfId="0" applyFont="1" applyFill="1" applyBorder="1" applyAlignment="1" applyProtection="1">
      <alignment horizontal="left" wrapText="1"/>
      <protection hidden="1"/>
    </xf>
    <xf numFmtId="0" fontId="19" fillId="4" borderId="2" xfId="0" applyFont="1" applyFill="1" applyBorder="1" applyAlignment="1" applyProtection="1">
      <alignment horizontal="left" vertical="center" wrapText="1"/>
      <protection hidden="1"/>
    </xf>
    <xf numFmtId="0" fontId="19" fillId="4" borderId="24" xfId="0" applyFont="1" applyFill="1" applyBorder="1" applyAlignment="1" applyProtection="1">
      <alignment horizontal="left" vertical="center" wrapText="1"/>
      <protection hidden="1"/>
    </xf>
    <xf numFmtId="0" fontId="9" fillId="0" borderId="19" xfId="0" applyFont="1" applyBorder="1" applyAlignment="1" applyProtection="1">
      <alignment horizontal="left" vertical="top" wrapText="1"/>
      <protection hidden="1"/>
    </xf>
    <xf numFmtId="0" fontId="9" fillId="0" borderId="20" xfId="0" applyFont="1" applyBorder="1" applyAlignment="1" applyProtection="1">
      <alignment horizontal="left" vertical="top" wrapText="1"/>
      <protection hidden="1"/>
    </xf>
    <xf numFmtId="0" fontId="9" fillId="0" borderId="19" xfId="0" applyFont="1" applyBorder="1" applyAlignment="1" applyProtection="1">
      <alignment horizontal="left" vertical="top" wrapText="1"/>
      <protection locked="0"/>
    </xf>
    <xf numFmtId="0" fontId="0" fillId="0" borderId="7" xfId="0" applyBorder="1" applyAlignment="1" applyProtection="1">
      <alignment horizontal="center"/>
      <protection locked="0"/>
    </xf>
    <xf numFmtId="0" fontId="0" fillId="0" borderId="12" xfId="0" applyBorder="1" applyAlignment="1" applyProtection="1">
      <alignment horizontal="center"/>
      <protection locked="0"/>
    </xf>
    <xf numFmtId="0" fontId="15" fillId="7" borderId="14" xfId="0" applyFont="1" applyFill="1" applyBorder="1" applyProtection="1">
      <protection hidden="1"/>
    </xf>
    <xf numFmtId="0" fontId="15" fillId="7" borderId="25" xfId="0" applyFont="1" applyFill="1" applyBorder="1" applyProtection="1">
      <protection hidden="1"/>
    </xf>
    <xf numFmtId="0" fontId="15" fillId="7" borderId="26" xfId="0" applyFont="1" applyFill="1" applyBorder="1" applyProtection="1">
      <protection hidden="1"/>
    </xf>
    <xf numFmtId="0" fontId="13" fillId="0" borderId="16" xfId="0" applyFont="1" applyBorder="1" applyAlignment="1" applyProtection="1">
      <alignment horizontal="left" vertical="top" wrapText="1"/>
      <protection hidden="1"/>
    </xf>
    <xf numFmtId="0" fontId="13" fillId="0" borderId="1" xfId="0" applyFont="1" applyBorder="1" applyAlignment="1" applyProtection="1">
      <alignment horizontal="left" vertical="top" wrapText="1"/>
      <protection hidden="1"/>
    </xf>
    <xf numFmtId="0" fontId="13" fillId="0" borderId="18" xfId="0" applyFont="1" applyBorder="1" applyAlignment="1" applyProtection="1">
      <alignment horizontal="left" vertical="top" wrapText="1"/>
      <protection hidden="1"/>
    </xf>
    <xf numFmtId="0" fontId="13" fillId="0" borderId="19" xfId="0" applyFont="1" applyBorder="1" applyAlignment="1" applyProtection="1">
      <alignment horizontal="left" vertical="top" wrapText="1"/>
      <protection hidden="1"/>
    </xf>
    <xf numFmtId="0" fontId="13" fillId="0" borderId="16" xfId="0" applyFont="1" applyBorder="1" applyAlignment="1" applyProtection="1">
      <alignment horizontal="left" vertical="center"/>
      <protection hidden="1"/>
    </xf>
    <xf numFmtId="0" fontId="13" fillId="0" borderId="1" xfId="0" applyFont="1" applyBorder="1" applyAlignment="1" applyProtection="1">
      <alignment horizontal="left" vertical="center"/>
      <protection hidden="1"/>
    </xf>
    <xf numFmtId="0" fontId="13" fillId="5" borderId="16" xfId="0" applyFont="1" applyFill="1" applyBorder="1" applyAlignment="1" applyProtection="1">
      <alignment horizontal="center" wrapText="1"/>
      <protection hidden="1"/>
    </xf>
    <xf numFmtId="0" fontId="13" fillId="5" borderId="1" xfId="0" applyFont="1" applyFill="1" applyBorder="1" applyAlignment="1" applyProtection="1">
      <alignment horizontal="center" wrapText="1"/>
      <protection hidden="1"/>
    </xf>
    <xf numFmtId="0" fontId="16" fillId="4" borderId="3" xfId="0" applyFont="1" applyFill="1" applyBorder="1" applyAlignment="1" applyProtection="1">
      <alignment horizontal="center" vertical="center"/>
      <protection hidden="1"/>
    </xf>
    <xf numFmtId="0" fontId="16" fillId="4" borderId="24" xfId="0" applyFont="1" applyFill="1" applyBorder="1" applyAlignment="1" applyProtection="1">
      <alignment horizontal="center" vertical="center"/>
      <protection hidden="1"/>
    </xf>
    <xf numFmtId="0" fontId="15" fillId="7" borderId="48" xfId="0" applyFont="1" applyFill="1" applyBorder="1" applyAlignment="1" applyProtection="1">
      <alignment horizontal="center"/>
      <protection hidden="1"/>
    </xf>
    <xf numFmtId="0" fontId="15" fillId="7" borderId="49" xfId="0" applyFont="1" applyFill="1" applyBorder="1" applyAlignment="1" applyProtection="1">
      <alignment horizontal="center"/>
      <protection hidden="1"/>
    </xf>
    <xf numFmtId="0" fontId="15" fillId="7" borderId="50" xfId="0" applyFont="1" applyFill="1" applyBorder="1" applyAlignment="1" applyProtection="1">
      <alignment horizontal="center"/>
      <protection hidden="1"/>
    </xf>
    <xf numFmtId="0" fontId="12" fillId="3" borderId="0" xfId="0" applyFont="1" applyFill="1" applyAlignment="1" applyProtection="1">
      <alignment horizontal="left" vertical="center" wrapText="1"/>
      <protection hidden="1"/>
    </xf>
    <xf numFmtId="0" fontId="13" fillId="5" borderId="34" xfId="0" applyFont="1" applyFill="1" applyBorder="1" applyAlignment="1" applyProtection="1">
      <alignment horizontal="center" vertical="center"/>
      <protection hidden="1"/>
    </xf>
    <xf numFmtId="0" fontId="13" fillId="5" borderId="41" xfId="0" applyFont="1" applyFill="1" applyBorder="1" applyAlignment="1" applyProtection="1">
      <alignment horizontal="center" vertical="center"/>
      <protection hidden="1"/>
    </xf>
    <xf numFmtId="0" fontId="13" fillId="5" borderId="37" xfId="0" applyFont="1" applyFill="1" applyBorder="1" applyAlignment="1" applyProtection="1">
      <alignment horizontal="center" vertical="center"/>
      <protection hidden="1"/>
    </xf>
    <xf numFmtId="0" fontId="13" fillId="5" borderId="43" xfId="0" applyFont="1" applyFill="1" applyBorder="1" applyAlignment="1" applyProtection="1">
      <alignment horizontal="center" vertical="center"/>
      <protection hidden="1"/>
    </xf>
    <xf numFmtId="0" fontId="2" fillId="2" borderId="14" xfId="0" applyFont="1" applyFill="1" applyBorder="1" applyAlignment="1" applyProtection="1">
      <alignment horizontal="center" vertical="center"/>
      <protection hidden="1"/>
    </xf>
    <xf numFmtId="0" fontId="2" fillId="2" borderId="25" xfId="0" applyFont="1" applyFill="1" applyBorder="1" applyAlignment="1" applyProtection="1">
      <alignment horizontal="center" vertical="center"/>
      <protection hidden="1"/>
    </xf>
    <xf numFmtId="0" fontId="2" fillId="2" borderId="26" xfId="0" applyFont="1" applyFill="1" applyBorder="1" applyAlignment="1" applyProtection="1">
      <alignment horizontal="center" vertical="center"/>
      <protection hidden="1"/>
    </xf>
    <xf numFmtId="0" fontId="13" fillId="5" borderId="32" xfId="0" applyFont="1" applyFill="1" applyBorder="1" applyAlignment="1" applyProtection="1">
      <alignment horizontal="center" vertical="center"/>
      <protection hidden="1"/>
    </xf>
    <xf numFmtId="0" fontId="13" fillId="5" borderId="33" xfId="0" applyFont="1" applyFill="1" applyBorder="1" applyAlignment="1" applyProtection="1">
      <alignment horizontal="center" vertical="center"/>
      <protection hidden="1"/>
    </xf>
    <xf numFmtId="0" fontId="13" fillId="5" borderId="35" xfId="0" applyFont="1" applyFill="1" applyBorder="1" applyAlignment="1" applyProtection="1">
      <alignment horizontal="center" vertical="center"/>
      <protection hidden="1"/>
    </xf>
    <xf numFmtId="0" fontId="17" fillId="4" borderId="42" xfId="0" applyFont="1" applyFill="1" applyBorder="1" applyAlignment="1" applyProtection="1">
      <alignment horizontal="right" wrapText="1"/>
      <protection hidden="1"/>
    </xf>
    <xf numFmtId="0" fontId="17" fillId="4" borderId="36" xfId="0" applyFont="1" applyFill="1" applyBorder="1" applyAlignment="1" applyProtection="1">
      <alignment horizontal="right" wrapText="1"/>
      <protection hidden="1"/>
    </xf>
    <xf numFmtId="0" fontId="17" fillId="4" borderId="28" xfId="0" applyFont="1" applyFill="1" applyBorder="1" applyAlignment="1" applyProtection="1">
      <alignment horizontal="right" wrapText="1"/>
      <protection hidden="1"/>
    </xf>
    <xf numFmtId="0" fontId="17" fillId="4" borderId="29" xfId="0" applyFont="1" applyFill="1" applyBorder="1" applyAlignment="1" applyProtection="1">
      <alignment horizontal="right"/>
      <protection hidden="1"/>
    </xf>
    <xf numFmtId="0" fontId="17" fillId="4" borderId="30" xfId="0" applyFont="1" applyFill="1" applyBorder="1" applyAlignment="1" applyProtection="1">
      <alignment horizontal="right"/>
      <protection hidden="1"/>
    </xf>
    <xf numFmtId="0" fontId="17" fillId="4" borderId="31" xfId="0" applyFont="1" applyFill="1" applyBorder="1" applyAlignment="1" applyProtection="1">
      <alignment horizontal="right"/>
      <protection hidden="1"/>
    </xf>
    <xf numFmtId="0" fontId="17" fillId="4" borderId="15" xfId="0" applyFont="1" applyFill="1" applyBorder="1" applyAlignment="1" applyProtection="1">
      <alignment horizontal="right" wrapText="1"/>
      <protection hidden="1"/>
    </xf>
    <xf numFmtId="0" fontId="17" fillId="4" borderId="3" xfId="0" applyFont="1" applyFill="1" applyBorder="1" applyAlignment="1" applyProtection="1">
      <alignment horizontal="right" wrapText="1"/>
      <protection hidden="1"/>
    </xf>
    <xf numFmtId="0" fontId="17" fillId="4" borderId="4" xfId="0" applyFont="1" applyFill="1" applyBorder="1" applyAlignment="1" applyProtection="1">
      <alignment horizontal="right" wrapText="1"/>
      <protection hidden="1"/>
    </xf>
    <xf numFmtId="0" fontId="25" fillId="0" borderId="0" xfId="2" applyFont="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 fillId="2" borderId="0" xfId="0" applyFont="1" applyFill="1" applyAlignment="1" applyProtection="1">
      <alignment horizontal="center" vertical="center"/>
      <protection locked="0"/>
    </xf>
    <xf numFmtId="0" fontId="13" fillId="0" borderId="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3" xfId="0" applyFont="1" applyBorder="1" applyAlignment="1" applyProtection="1">
      <alignment horizontal="center" vertical="center"/>
      <protection hidden="1"/>
    </xf>
    <xf numFmtId="0" fontId="2" fillId="2" borderId="6" xfId="0" applyFont="1" applyFill="1" applyBorder="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18" fillId="3" borderId="0" xfId="0" applyFont="1" applyFill="1" applyAlignment="1" applyProtection="1">
      <alignment horizontal="left" vertical="center" wrapText="1"/>
      <protection hidden="1"/>
    </xf>
    <xf numFmtId="0" fontId="13" fillId="5" borderId="27" xfId="0" applyFont="1" applyFill="1" applyBorder="1" applyAlignment="1" applyProtection="1">
      <alignment horizontal="center" vertical="center"/>
      <protection hidden="1"/>
    </xf>
    <xf numFmtId="0" fontId="13" fillId="5" borderId="5" xfId="0" applyFont="1" applyFill="1" applyBorder="1" applyAlignment="1" applyProtection="1">
      <alignment horizontal="center" vertical="center"/>
      <protection hidden="1"/>
    </xf>
    <xf numFmtId="0" fontId="13" fillId="5" borderId="0" xfId="0" applyFont="1" applyFill="1" applyAlignment="1" applyProtection="1">
      <alignment horizontal="center" vertical="center"/>
      <protection hidden="1"/>
    </xf>
    <xf numFmtId="0" fontId="13" fillId="5" borderId="44" xfId="0" applyFont="1" applyFill="1" applyBorder="1" applyAlignment="1" applyProtection="1">
      <alignment horizontal="center" vertical="center"/>
      <protection hidden="1"/>
    </xf>
    <xf numFmtId="0" fontId="2" fillId="2" borderId="42" xfId="0" applyFont="1" applyFill="1" applyBorder="1" applyAlignment="1" applyProtection="1">
      <alignment horizontal="center" vertical="center"/>
      <protection hidden="1"/>
    </xf>
    <xf numFmtId="0" fontId="2" fillId="2" borderId="36" xfId="0" applyFont="1" applyFill="1" applyBorder="1" applyAlignment="1" applyProtection="1">
      <alignment horizontal="center" vertical="center"/>
      <protection hidden="1"/>
    </xf>
    <xf numFmtId="0" fontId="2" fillId="2" borderId="51" xfId="0" applyFont="1" applyFill="1" applyBorder="1" applyAlignment="1" applyProtection="1">
      <alignment horizontal="center" vertical="center"/>
      <protection hidden="1"/>
    </xf>
    <xf numFmtId="0" fontId="25" fillId="0" borderId="0" xfId="2" applyFont="1" applyBorder="1" applyAlignment="1" applyProtection="1">
      <alignment horizontal="center" vertical="center"/>
      <protection hidden="1"/>
    </xf>
  </cellXfs>
  <cellStyles count="3">
    <cellStyle name="Hyperlink" xfId="2" builtinId="8"/>
    <cellStyle name="Normal" xfId="0" builtinId="0"/>
    <cellStyle name="Percent"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astatecivilservice-my.sharepoint.com/:w:/g/personal/jennifer_schuelke_civilservice_la_gov/ETF3Eh9XirNJhvTONbjTX9QBOktYBq68lW6GY04KN9hHkQ?e=dcZea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CB91-3959-4D8E-82CB-EE40BFAEDEC5}">
  <sheetPr>
    <pageSetUpPr fitToPage="1"/>
  </sheetPr>
  <dimension ref="A1:B63"/>
  <sheetViews>
    <sheetView tabSelected="1" zoomScale="80" zoomScaleNormal="80" workbookViewId="0"/>
  </sheetViews>
  <sheetFormatPr defaultRowHeight="15" x14ac:dyDescent="0.25"/>
  <cols>
    <col min="1" max="1" width="245.140625" customWidth="1"/>
  </cols>
  <sheetData>
    <row r="1" spans="1:2" ht="36.75" customHeight="1" x14ac:dyDescent="0.25">
      <c r="A1" s="4" t="s">
        <v>0</v>
      </c>
      <c r="B1" s="2"/>
    </row>
    <row r="3" spans="1:2" ht="37.5" x14ac:dyDescent="0.3">
      <c r="A3" s="42" t="s">
        <v>1</v>
      </c>
    </row>
    <row r="4" spans="1:2" x14ac:dyDescent="0.25">
      <c r="A4" s="43"/>
    </row>
    <row r="5" spans="1:2" ht="18.75" x14ac:dyDescent="0.3">
      <c r="A5" s="44" t="s">
        <v>2</v>
      </c>
    </row>
    <row r="6" spans="1:2" x14ac:dyDescent="0.25">
      <c r="A6" s="43"/>
    </row>
    <row r="7" spans="1:2" ht="18.75" x14ac:dyDescent="0.3">
      <c r="A7" s="45" t="s">
        <v>3</v>
      </c>
    </row>
    <row r="8" spans="1:2" ht="18.75" x14ac:dyDescent="0.3">
      <c r="A8" s="45" t="s">
        <v>4</v>
      </c>
    </row>
    <row r="9" spans="1:2" x14ac:dyDescent="0.25">
      <c r="A9" s="43"/>
    </row>
    <row r="10" spans="1:2" ht="18.75" x14ac:dyDescent="0.3">
      <c r="A10" s="44" t="s">
        <v>5</v>
      </c>
    </row>
    <row r="11" spans="1:2" x14ac:dyDescent="0.25">
      <c r="A11" s="43"/>
    </row>
    <row r="12" spans="1:2" ht="18.75" x14ac:dyDescent="0.3">
      <c r="A12" s="45" t="s">
        <v>6</v>
      </c>
    </row>
    <row r="13" spans="1:2" ht="18.75" x14ac:dyDescent="0.3">
      <c r="A13" s="45" t="s">
        <v>7</v>
      </c>
    </row>
    <row r="14" spans="1:2" ht="18.75" x14ac:dyDescent="0.3">
      <c r="A14" s="45" t="s">
        <v>8</v>
      </c>
    </row>
    <row r="15" spans="1:2" ht="18.75" x14ac:dyDescent="0.3">
      <c r="A15" s="45"/>
    </row>
    <row r="16" spans="1:2" ht="18.75" x14ac:dyDescent="0.3">
      <c r="A16" s="44" t="s">
        <v>9</v>
      </c>
    </row>
    <row r="17" spans="1:1" x14ac:dyDescent="0.25">
      <c r="A17" s="43"/>
    </row>
    <row r="18" spans="1:1" ht="18.75" x14ac:dyDescent="0.3">
      <c r="A18" s="45" t="s">
        <v>10</v>
      </c>
    </row>
    <row r="19" spans="1:1" ht="18.75" x14ac:dyDescent="0.3">
      <c r="A19" s="45" t="s">
        <v>11</v>
      </c>
    </row>
    <row r="20" spans="1:1" ht="18.75" x14ac:dyDescent="0.3">
      <c r="A20" s="45" t="s">
        <v>12</v>
      </c>
    </row>
    <row r="21" spans="1:1" ht="18.75" x14ac:dyDescent="0.3">
      <c r="A21" s="45" t="s">
        <v>13</v>
      </c>
    </row>
    <row r="22" spans="1:1" x14ac:dyDescent="0.25">
      <c r="A22" s="43"/>
    </row>
    <row r="23" spans="1:1" ht="18.75" x14ac:dyDescent="0.3">
      <c r="A23" s="44" t="s">
        <v>14</v>
      </c>
    </row>
    <row r="24" spans="1:1" x14ac:dyDescent="0.25">
      <c r="A24" s="43"/>
    </row>
    <row r="25" spans="1:1" ht="18.75" x14ac:dyDescent="0.3">
      <c r="A25" s="45" t="s">
        <v>15</v>
      </c>
    </row>
    <row r="26" spans="1:1" ht="18.75" x14ac:dyDescent="0.3">
      <c r="A26" s="45" t="s">
        <v>16</v>
      </c>
    </row>
    <row r="27" spans="1:1" ht="18.75" x14ac:dyDescent="0.3">
      <c r="A27" s="42" t="s">
        <v>17</v>
      </c>
    </row>
    <row r="28" spans="1:1" ht="18.75" x14ac:dyDescent="0.3">
      <c r="A28" s="45" t="s">
        <v>18</v>
      </c>
    </row>
    <row r="29" spans="1:1" x14ac:dyDescent="0.25">
      <c r="A29" s="43"/>
    </row>
    <row r="30" spans="1:1" ht="18.75" x14ac:dyDescent="0.3">
      <c r="A30" s="44" t="s">
        <v>19</v>
      </c>
    </row>
    <row r="31" spans="1:1" x14ac:dyDescent="0.25">
      <c r="A31" s="43"/>
    </row>
    <row r="32" spans="1:1" ht="18.75" x14ac:dyDescent="0.3">
      <c r="A32" s="45" t="s">
        <v>20</v>
      </c>
    </row>
    <row r="33" spans="1:1" ht="18.75" x14ac:dyDescent="0.3">
      <c r="A33" s="45" t="s">
        <v>21</v>
      </c>
    </row>
    <row r="34" spans="1:1" ht="18.75" x14ac:dyDescent="0.3">
      <c r="A34" s="45"/>
    </row>
    <row r="35" spans="1:1" ht="18.75" x14ac:dyDescent="0.3">
      <c r="A35" s="44" t="s">
        <v>22</v>
      </c>
    </row>
    <row r="36" spans="1:1" x14ac:dyDescent="0.25">
      <c r="A36" s="46"/>
    </row>
    <row r="37" spans="1:1" ht="18.75" x14ac:dyDescent="0.3">
      <c r="A37" s="45" t="s">
        <v>23</v>
      </c>
    </row>
    <row r="38" spans="1:1" ht="18.75" x14ac:dyDescent="0.3">
      <c r="A38" s="45" t="s">
        <v>24</v>
      </c>
    </row>
    <row r="39" spans="1:1" ht="18.75" x14ac:dyDescent="0.3">
      <c r="A39" s="45" t="s">
        <v>25</v>
      </c>
    </row>
    <row r="40" spans="1:1" ht="18.75" x14ac:dyDescent="0.3">
      <c r="A40" s="45" t="s">
        <v>26</v>
      </c>
    </row>
    <row r="41" spans="1:1" ht="18.75" x14ac:dyDescent="0.3">
      <c r="A41" s="45" t="s">
        <v>27</v>
      </c>
    </row>
    <row r="42" spans="1:1" ht="18.75" x14ac:dyDescent="0.3">
      <c r="A42" s="45" t="s">
        <v>28</v>
      </c>
    </row>
    <row r="43" spans="1:1" ht="18.75" x14ac:dyDescent="0.3">
      <c r="A43" s="45" t="s">
        <v>29</v>
      </c>
    </row>
    <row r="44" spans="1:1" ht="18.75" x14ac:dyDescent="0.3">
      <c r="A44" s="42" t="s">
        <v>30</v>
      </c>
    </row>
    <row r="45" spans="1:1" ht="18.75" x14ac:dyDescent="0.3">
      <c r="A45" s="47" t="s">
        <v>31</v>
      </c>
    </row>
    <row r="46" spans="1:1" x14ac:dyDescent="0.25">
      <c r="A46" s="43"/>
    </row>
    <row r="47" spans="1:1" ht="18.75" x14ac:dyDescent="0.3">
      <c r="A47" s="44" t="s">
        <v>32</v>
      </c>
    </row>
    <row r="48" spans="1:1" x14ac:dyDescent="0.25">
      <c r="A48" s="43"/>
    </row>
    <row r="49" spans="1:1" ht="18.75" x14ac:dyDescent="0.3">
      <c r="A49" s="45" t="s">
        <v>33</v>
      </c>
    </row>
    <row r="50" spans="1:1" ht="18.75" x14ac:dyDescent="0.3">
      <c r="A50" s="45" t="s">
        <v>34</v>
      </c>
    </row>
    <row r="51" spans="1:1" ht="18.75" x14ac:dyDescent="0.3">
      <c r="A51" s="45" t="s">
        <v>35</v>
      </c>
    </row>
    <row r="52" spans="1:1" ht="18.75" x14ac:dyDescent="0.3">
      <c r="A52" s="48" t="s">
        <v>36</v>
      </c>
    </row>
    <row r="53" spans="1:1" x14ac:dyDescent="0.25">
      <c r="A53" s="43"/>
    </row>
    <row r="54" spans="1:1" ht="18.75" x14ac:dyDescent="0.3">
      <c r="A54" s="44" t="s">
        <v>37</v>
      </c>
    </row>
    <row r="55" spans="1:1" x14ac:dyDescent="0.25">
      <c r="A55" s="43"/>
    </row>
    <row r="56" spans="1:1" ht="18.75" x14ac:dyDescent="0.3">
      <c r="A56" s="42" t="s">
        <v>38</v>
      </c>
    </row>
    <row r="57" spans="1:1" ht="18.75" x14ac:dyDescent="0.3">
      <c r="A57" s="42" t="s">
        <v>39</v>
      </c>
    </row>
    <row r="58" spans="1:1" ht="18.75" x14ac:dyDescent="0.3">
      <c r="A58" s="42" t="s">
        <v>40</v>
      </c>
    </row>
    <row r="59" spans="1:1" x14ac:dyDescent="0.25">
      <c r="A59" s="46"/>
    </row>
    <row r="60" spans="1:1" x14ac:dyDescent="0.25">
      <c r="A60" s="2"/>
    </row>
    <row r="61" spans="1:1" x14ac:dyDescent="0.25">
      <c r="A61" s="2"/>
    </row>
    <row r="62" spans="1:1" x14ac:dyDescent="0.25">
      <c r="A62" s="2"/>
    </row>
    <row r="63" spans="1:1" x14ac:dyDescent="0.25">
      <c r="A63" s="2"/>
    </row>
  </sheetData>
  <sheetProtection sheet="1"/>
  <pageMargins left="0" right="0" top="0" bottom="0" header="0" footer="0"/>
  <pageSetup scale="55"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F3E3B-7CAA-44B0-9906-46BC364DDE72}">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Configuration!B10</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71" t="s">
        <v>450</v>
      </c>
      <c r="B17" s="171"/>
      <c r="C17" s="14"/>
      <c r="D17" s="14"/>
      <c r="E17" s="14"/>
      <c r="F17" s="14"/>
      <c r="G17" s="14"/>
      <c r="H17" s="14"/>
      <c r="I17" s="14"/>
      <c r="J17" s="14"/>
      <c r="K17" s="14"/>
      <c r="L17" s="14"/>
      <c r="M17" s="14"/>
    </row>
    <row r="18" spans="1:23" x14ac:dyDescent="0.25">
      <c r="A18" s="171"/>
      <c r="B18" s="171"/>
      <c r="C18" s="14"/>
      <c r="D18" s="14"/>
      <c r="E18" s="14"/>
      <c r="F18" s="14"/>
      <c r="G18" s="14"/>
      <c r="H18" s="14"/>
      <c r="I18" s="14"/>
      <c r="J18" s="14"/>
      <c r="K18" s="14"/>
      <c r="L18" s="14"/>
      <c r="M18" s="14"/>
    </row>
    <row r="19" spans="1:23" ht="18.75" x14ac:dyDescent="0.25">
      <c r="A19" s="168" t="s">
        <v>451</v>
      </c>
      <c r="B19" s="169"/>
      <c r="C19" s="169"/>
      <c r="D19" s="169"/>
      <c r="E19" s="169"/>
      <c r="F19" s="169"/>
      <c r="G19" s="169"/>
      <c r="H19" s="169"/>
      <c r="I19" s="169"/>
      <c r="J19" s="169"/>
      <c r="K19" s="169"/>
      <c r="L19" s="169"/>
      <c r="M19" s="169"/>
      <c r="N19" s="169"/>
      <c r="O19" s="169"/>
      <c r="P19" s="169"/>
      <c r="Q19" s="169"/>
      <c r="R19" s="169"/>
      <c r="S19" s="169"/>
      <c r="T19" s="169"/>
      <c r="U19" s="169"/>
      <c r="V19" s="169"/>
      <c r="W19" s="170"/>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5" priority="1" operator="greaterThanOrEqual">
      <formula>0.6</formula>
    </cfRule>
  </conditionalFormatting>
  <hyperlinks>
    <hyperlink ref="A17" location="'Expanded Rubric'!A1" display="View Expanded Qualification Rubric Here" xr:uid="{C0A19932-B073-4248-B5F3-CA3D9E57CD92}"/>
  </hyperlinks>
  <printOptions horizontalCentered="1"/>
  <pageMargins left="0" right="0" top="0" bottom="0" header="0" footer="0"/>
  <pageSetup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F2BF-ADE1-4F0D-A0EB-3157291785B9}">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Configuration!B11</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71" t="s">
        <v>450</v>
      </c>
      <c r="B17" s="171"/>
      <c r="C17" s="14"/>
      <c r="D17" s="14"/>
      <c r="E17" s="14"/>
      <c r="F17" s="14"/>
      <c r="G17" s="14"/>
      <c r="H17" s="14"/>
      <c r="I17" s="14"/>
      <c r="J17" s="14"/>
      <c r="K17" s="14"/>
      <c r="L17" s="14"/>
      <c r="M17" s="14"/>
    </row>
    <row r="18" spans="1:23" x14ac:dyDescent="0.25">
      <c r="A18" s="171"/>
      <c r="B18" s="171"/>
      <c r="C18" s="14"/>
      <c r="D18" s="14"/>
      <c r="E18" s="14"/>
      <c r="F18" s="14"/>
      <c r="G18" s="14"/>
      <c r="H18" s="14"/>
      <c r="I18" s="14"/>
      <c r="J18" s="14"/>
      <c r="K18" s="14"/>
      <c r="L18" s="14"/>
      <c r="M18" s="14"/>
    </row>
    <row r="19" spans="1:23" ht="18.75" x14ac:dyDescent="0.25">
      <c r="A19" s="168" t="s">
        <v>451</v>
      </c>
      <c r="B19" s="169"/>
      <c r="C19" s="169"/>
      <c r="D19" s="169"/>
      <c r="E19" s="169"/>
      <c r="F19" s="169"/>
      <c r="G19" s="169"/>
      <c r="H19" s="169"/>
      <c r="I19" s="169"/>
      <c r="J19" s="169"/>
      <c r="K19" s="169"/>
      <c r="L19" s="169"/>
      <c r="M19" s="169"/>
      <c r="N19" s="169"/>
      <c r="O19" s="169"/>
      <c r="P19" s="169"/>
      <c r="Q19" s="169"/>
      <c r="R19" s="169"/>
      <c r="S19" s="169"/>
      <c r="T19" s="169"/>
      <c r="U19" s="169"/>
      <c r="V19" s="169"/>
      <c r="W19" s="170"/>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4" priority="1" operator="greaterThanOrEqual">
      <formula>0.6</formula>
    </cfRule>
  </conditionalFormatting>
  <hyperlinks>
    <hyperlink ref="A17" location="'Expanded Rubric'!A1" display="View Expanded Qualification Rubric Here" xr:uid="{3CFDB26C-04F7-4A3E-83BA-4223EE1BE191}"/>
  </hyperlinks>
  <printOptions horizontalCentered="1"/>
  <pageMargins left="0" right="0" top="0" bottom="0" header="0" footer="0"/>
  <pageSetup scale="4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9092-DD2E-4B56-8BFE-B5E54020944F}">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Configuration!B12</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50" t="s">
        <v>450</v>
      </c>
      <c r="B17" s="150"/>
      <c r="C17" s="14"/>
      <c r="D17" s="14"/>
      <c r="E17" s="14"/>
      <c r="F17" s="14"/>
      <c r="G17" s="14"/>
      <c r="H17" s="14"/>
      <c r="I17" s="14"/>
      <c r="J17" s="14"/>
      <c r="K17" s="14"/>
      <c r="L17" s="14"/>
      <c r="M17" s="14"/>
    </row>
    <row r="18" spans="1:23" ht="15.75" thickBot="1" x14ac:dyDescent="0.3">
      <c r="A18" s="151"/>
      <c r="B18" s="151"/>
      <c r="C18" s="14"/>
      <c r="D18" s="14"/>
      <c r="E18" s="14"/>
      <c r="F18" s="14"/>
      <c r="G18" s="14"/>
      <c r="H18" s="14"/>
      <c r="I18" s="14"/>
      <c r="J18" s="14"/>
      <c r="K18" s="14"/>
      <c r="L18" s="14"/>
      <c r="M18" s="14"/>
    </row>
    <row r="19" spans="1:23" ht="18.75" x14ac:dyDescent="0.25">
      <c r="A19" s="135" t="s">
        <v>451</v>
      </c>
      <c r="B19" s="136"/>
      <c r="C19" s="136"/>
      <c r="D19" s="136"/>
      <c r="E19" s="136"/>
      <c r="F19" s="136"/>
      <c r="G19" s="136"/>
      <c r="H19" s="136"/>
      <c r="I19" s="136"/>
      <c r="J19" s="136"/>
      <c r="K19" s="136"/>
      <c r="L19" s="136"/>
      <c r="M19" s="136"/>
      <c r="N19" s="136"/>
      <c r="O19" s="136"/>
      <c r="P19" s="136"/>
      <c r="Q19" s="136"/>
      <c r="R19" s="136"/>
      <c r="S19" s="136"/>
      <c r="T19" s="136"/>
      <c r="U19" s="136"/>
      <c r="V19" s="136"/>
      <c r="W19" s="137"/>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3" priority="1" operator="greaterThanOrEqual">
      <formula>0.6</formula>
    </cfRule>
  </conditionalFormatting>
  <hyperlinks>
    <hyperlink ref="A17" location="'Expanded Rubric'!A1" display="View Expanded Qualification Rubric Here" xr:uid="{9B50E1E1-D8A9-4A25-9071-000606A10D0E}"/>
  </hyperlinks>
  <printOptions horizontalCentered="1"/>
  <pageMargins left="0" right="0" top="0" bottom="0" header="0" footer="0"/>
  <pageSetup scale="4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6CF7-0509-4EEF-975F-821AF9E773FC}">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Configuration!B13</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50" t="s">
        <v>450</v>
      </c>
      <c r="B17" s="150"/>
      <c r="C17" s="14"/>
      <c r="D17" s="14"/>
      <c r="E17" s="14"/>
      <c r="F17" s="14"/>
      <c r="G17" s="14"/>
      <c r="H17" s="14"/>
      <c r="I17" s="14"/>
      <c r="J17" s="14"/>
      <c r="K17" s="14"/>
      <c r="L17" s="14"/>
      <c r="M17" s="14"/>
    </row>
    <row r="18" spans="1:23" ht="15.75" thickBot="1" x14ac:dyDescent="0.3">
      <c r="A18" s="151"/>
      <c r="B18" s="151"/>
      <c r="C18" s="14"/>
      <c r="D18" s="14"/>
      <c r="E18" s="14"/>
      <c r="F18" s="14"/>
      <c r="G18" s="14"/>
      <c r="H18" s="14"/>
      <c r="I18" s="14"/>
      <c r="J18" s="14"/>
      <c r="K18" s="14"/>
      <c r="L18" s="14"/>
      <c r="M18" s="14"/>
    </row>
    <row r="19" spans="1:23" ht="18.75" x14ac:dyDescent="0.25">
      <c r="A19" s="135" t="s">
        <v>451</v>
      </c>
      <c r="B19" s="136"/>
      <c r="C19" s="136"/>
      <c r="D19" s="136"/>
      <c r="E19" s="136"/>
      <c r="F19" s="136"/>
      <c r="G19" s="136"/>
      <c r="H19" s="136"/>
      <c r="I19" s="136"/>
      <c r="J19" s="136"/>
      <c r="K19" s="136"/>
      <c r="L19" s="136"/>
      <c r="M19" s="136"/>
      <c r="N19" s="136"/>
      <c r="O19" s="136"/>
      <c r="P19" s="136"/>
      <c r="Q19" s="136"/>
      <c r="R19" s="136"/>
      <c r="S19" s="136"/>
      <c r="T19" s="136"/>
      <c r="U19" s="136"/>
      <c r="V19" s="136"/>
      <c r="W19" s="137"/>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2" priority="1" operator="greaterThanOrEqual">
      <formula>0.6</formula>
    </cfRule>
  </conditionalFormatting>
  <hyperlinks>
    <hyperlink ref="A17" location="'Expanded Rubric'!A1" display="View Expanded Qualification Rubric Here" xr:uid="{4FA354FF-4CD1-4D96-8597-8EC2DF907F79}"/>
  </hyperlinks>
  <printOptions horizontalCentered="1"/>
  <pageMargins left="0" right="0" top="0" bottom="0" header="0" footer="0"/>
  <pageSetup scale="4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2DF7-B3E8-4328-A899-FBBD61390BB3}">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Configuration!B14</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50" t="s">
        <v>450</v>
      </c>
      <c r="B17" s="150"/>
      <c r="C17" s="14"/>
      <c r="D17" s="14"/>
      <c r="E17" s="14"/>
      <c r="F17" s="14"/>
      <c r="G17" s="14"/>
      <c r="H17" s="14"/>
      <c r="I17" s="14"/>
      <c r="J17" s="14"/>
      <c r="K17" s="14"/>
      <c r="L17" s="14"/>
      <c r="M17" s="14"/>
    </row>
    <row r="18" spans="1:23" ht="15.75" thickBot="1" x14ac:dyDescent="0.3">
      <c r="A18" s="151"/>
      <c r="B18" s="151"/>
      <c r="C18" s="14"/>
      <c r="D18" s="14"/>
      <c r="E18" s="14"/>
      <c r="F18" s="14"/>
      <c r="G18" s="14"/>
      <c r="H18" s="14"/>
      <c r="I18" s="14"/>
      <c r="J18" s="14"/>
      <c r="K18" s="14"/>
      <c r="L18" s="14"/>
      <c r="M18" s="14"/>
    </row>
    <row r="19" spans="1:23" ht="18.75" x14ac:dyDescent="0.25">
      <c r="A19" s="135" t="s">
        <v>451</v>
      </c>
      <c r="B19" s="136"/>
      <c r="C19" s="136"/>
      <c r="D19" s="136"/>
      <c r="E19" s="136"/>
      <c r="F19" s="136"/>
      <c r="G19" s="136"/>
      <c r="H19" s="136"/>
      <c r="I19" s="136"/>
      <c r="J19" s="136"/>
      <c r="K19" s="136"/>
      <c r="L19" s="136"/>
      <c r="M19" s="136"/>
      <c r="N19" s="136"/>
      <c r="O19" s="136"/>
      <c r="P19" s="136"/>
      <c r="Q19" s="136"/>
      <c r="R19" s="136"/>
      <c r="S19" s="136"/>
      <c r="T19" s="136"/>
      <c r="U19" s="136"/>
      <c r="V19" s="136"/>
      <c r="W19" s="137"/>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1" priority="1" operator="greaterThanOrEqual">
      <formula>0.6</formula>
    </cfRule>
  </conditionalFormatting>
  <hyperlinks>
    <hyperlink ref="A17" location="'Expanded Rubric'!A1" display="View Expanded Qualification Rubric Here" xr:uid="{E3A749E7-0282-4365-ACA9-52FDF2A80BF4}"/>
  </hyperlinks>
  <printOptions horizontalCentered="1"/>
  <pageMargins left="0" right="0" top="0" bottom="0" header="0" footer="0"/>
  <pageSetup scale="4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2176A-0353-4C1C-A5F9-DD1DB15B4D93}">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Configuration!B15</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50" t="s">
        <v>450</v>
      </c>
      <c r="B17" s="150"/>
      <c r="C17" s="14"/>
      <c r="D17" s="14"/>
      <c r="E17" s="14"/>
      <c r="F17" s="14"/>
      <c r="G17" s="14"/>
      <c r="H17" s="14"/>
      <c r="I17" s="14"/>
      <c r="J17" s="14"/>
      <c r="K17" s="14"/>
      <c r="L17" s="14"/>
      <c r="M17" s="14"/>
    </row>
    <row r="18" spans="1:23" ht="15.75" thickBot="1" x14ac:dyDescent="0.3">
      <c r="A18" s="151"/>
      <c r="B18" s="151"/>
      <c r="C18" s="14"/>
      <c r="D18" s="14"/>
      <c r="E18" s="14"/>
      <c r="F18" s="14"/>
      <c r="G18" s="14"/>
      <c r="H18" s="14"/>
      <c r="I18" s="14"/>
      <c r="J18" s="14"/>
      <c r="K18" s="14"/>
      <c r="L18" s="14"/>
      <c r="M18" s="14"/>
    </row>
    <row r="19" spans="1:23" ht="18.75" x14ac:dyDescent="0.25">
      <c r="A19" s="135" t="s">
        <v>451</v>
      </c>
      <c r="B19" s="136"/>
      <c r="C19" s="136"/>
      <c r="D19" s="136"/>
      <c r="E19" s="136"/>
      <c r="F19" s="136"/>
      <c r="G19" s="136"/>
      <c r="H19" s="136"/>
      <c r="I19" s="136"/>
      <c r="J19" s="136"/>
      <c r="K19" s="136"/>
      <c r="L19" s="136"/>
      <c r="M19" s="136"/>
      <c r="N19" s="136"/>
      <c r="O19" s="136"/>
      <c r="P19" s="136"/>
      <c r="Q19" s="136"/>
      <c r="R19" s="136"/>
      <c r="S19" s="136"/>
      <c r="T19" s="136"/>
      <c r="U19" s="136"/>
      <c r="V19" s="136"/>
      <c r="W19" s="137"/>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0" priority="1" operator="greaterThanOrEqual">
      <formula>0.6</formula>
    </cfRule>
  </conditionalFormatting>
  <hyperlinks>
    <hyperlink ref="A17" location="'Expanded Rubric'!A1" display="View Expanded Qualification Rubric Here" xr:uid="{97FEFA09-6B6D-4D87-AF48-AD41523D0221}"/>
  </hyperlinks>
  <printOptions horizontalCentered="1"/>
  <pageMargins left="0" right="0" top="0" bottom="0" header="0" footer="0"/>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39A5-792A-4A8F-B02D-99461E6A17B3}">
  <sheetPr>
    <pageSetUpPr fitToPage="1"/>
  </sheetPr>
  <dimension ref="A1:T48"/>
  <sheetViews>
    <sheetView zoomScaleNormal="100" workbookViewId="0">
      <selection sqref="A1:I1"/>
    </sheetView>
  </sheetViews>
  <sheetFormatPr defaultColWidth="9.140625" defaultRowHeight="15" x14ac:dyDescent="0.25"/>
  <cols>
    <col min="1" max="1" width="4.85546875" style="5" customWidth="1"/>
    <col min="2" max="2" width="16.85546875" style="5" customWidth="1"/>
    <col min="3" max="3" width="11.85546875" style="6" customWidth="1"/>
    <col min="4" max="4" width="9.140625" style="6"/>
    <col min="5" max="5" width="4.85546875" style="6" customWidth="1"/>
    <col min="6" max="6" width="9.140625" style="6"/>
    <col min="7" max="7" width="11.85546875" style="6" customWidth="1"/>
    <col min="8" max="8" width="9.140625" style="6"/>
    <col min="9" max="9" width="9.140625" style="6" customWidth="1"/>
    <col min="10" max="13" width="9.140625" style="5"/>
    <col min="14" max="14" width="16.140625" style="5" customWidth="1"/>
    <col min="15" max="15" width="13.85546875" style="5" customWidth="1"/>
    <col min="16" max="16" width="13.28515625" style="5" customWidth="1"/>
    <col min="17" max="17" width="17.140625" style="5" customWidth="1"/>
    <col min="18" max="16384" width="9.140625" style="5"/>
  </cols>
  <sheetData>
    <row r="1" spans="1:20" ht="18" x14ac:dyDescent="0.25">
      <c r="A1" s="86" t="s">
        <v>41</v>
      </c>
      <c r="B1" s="87"/>
      <c r="C1" s="87"/>
      <c r="D1" s="87"/>
      <c r="E1" s="87"/>
      <c r="F1" s="87"/>
      <c r="G1" s="87"/>
      <c r="H1" s="87"/>
      <c r="I1" s="88"/>
    </row>
    <row r="2" spans="1:20" ht="15.75" customHeight="1" x14ac:dyDescent="0.25">
      <c r="A2" s="98" t="s">
        <v>42</v>
      </c>
      <c r="B2" s="99"/>
      <c r="C2" s="89"/>
      <c r="D2" s="89"/>
      <c r="E2" s="89"/>
      <c r="F2" s="89"/>
      <c r="G2" s="89"/>
      <c r="H2" s="89"/>
      <c r="I2" s="90"/>
    </row>
    <row r="3" spans="1:20" ht="15.75" customHeight="1" x14ac:dyDescent="0.25">
      <c r="A3" s="100" t="s">
        <v>43</v>
      </c>
      <c r="B3" s="101"/>
      <c r="C3" s="89"/>
      <c r="D3" s="89"/>
      <c r="E3" s="89"/>
      <c r="F3" s="89"/>
      <c r="G3" s="89"/>
      <c r="H3" s="89"/>
      <c r="I3" s="90"/>
    </row>
    <row r="4" spans="1:20" ht="15.75" customHeight="1" thickBot="1" x14ac:dyDescent="0.3">
      <c r="A4" s="102" t="s">
        <v>44</v>
      </c>
      <c r="B4" s="103"/>
      <c r="C4" s="91"/>
      <c r="D4" s="79"/>
      <c r="E4" s="79"/>
      <c r="F4" s="79"/>
      <c r="G4" s="79"/>
      <c r="H4" s="79"/>
      <c r="I4" s="80"/>
      <c r="L4"/>
      <c r="M4"/>
      <c r="N4"/>
      <c r="O4"/>
      <c r="P4"/>
      <c r="Q4"/>
      <c r="R4"/>
      <c r="S4"/>
      <c r="T4"/>
    </row>
    <row r="5" spans="1:20" ht="20.25" customHeight="1" x14ac:dyDescent="0.25">
      <c r="A5" s="92" t="s">
        <v>45</v>
      </c>
      <c r="B5" s="93"/>
      <c r="C5" s="93"/>
      <c r="D5" s="94"/>
      <c r="E5" s="95" t="s">
        <v>46</v>
      </c>
      <c r="F5" s="96"/>
      <c r="G5" s="96"/>
      <c r="H5" s="96"/>
      <c r="I5" s="97"/>
      <c r="L5"/>
      <c r="M5"/>
      <c r="N5"/>
      <c r="O5"/>
      <c r="P5"/>
      <c r="Q5"/>
      <c r="R5"/>
      <c r="S5"/>
      <c r="T5"/>
    </row>
    <row r="6" spans="1:20" ht="16.5" customHeight="1" x14ac:dyDescent="0.25">
      <c r="A6" s="30" t="s">
        <v>47</v>
      </c>
      <c r="B6" s="77"/>
      <c r="C6" s="77"/>
      <c r="D6" s="78"/>
      <c r="E6" s="30" t="s">
        <v>47</v>
      </c>
      <c r="F6" s="68"/>
      <c r="G6" s="68"/>
      <c r="H6" s="68"/>
      <c r="I6" s="69"/>
      <c r="L6"/>
      <c r="M6"/>
      <c r="N6"/>
      <c r="O6"/>
      <c r="P6"/>
      <c r="Q6"/>
      <c r="R6"/>
      <c r="S6"/>
      <c r="T6"/>
    </row>
    <row r="7" spans="1:20" ht="15.75" x14ac:dyDescent="0.25">
      <c r="A7" s="30" t="s">
        <v>48</v>
      </c>
      <c r="B7" s="77"/>
      <c r="C7" s="77"/>
      <c r="D7" s="78"/>
      <c r="E7" s="30" t="s">
        <v>48</v>
      </c>
      <c r="F7" s="68"/>
      <c r="G7" s="68"/>
      <c r="H7" s="68"/>
      <c r="I7" s="69"/>
      <c r="L7"/>
      <c r="M7"/>
      <c r="N7"/>
      <c r="O7"/>
      <c r="P7"/>
      <c r="Q7"/>
      <c r="R7"/>
      <c r="S7"/>
      <c r="T7"/>
    </row>
    <row r="8" spans="1:20" ht="15.75" x14ac:dyDescent="0.25">
      <c r="A8" s="30" t="s">
        <v>49</v>
      </c>
      <c r="B8" s="77"/>
      <c r="C8" s="77"/>
      <c r="D8" s="78"/>
      <c r="E8" s="30" t="s">
        <v>49</v>
      </c>
      <c r="F8" s="68"/>
      <c r="G8" s="68"/>
      <c r="H8" s="68"/>
      <c r="I8" s="69"/>
      <c r="L8"/>
      <c r="M8"/>
      <c r="N8"/>
      <c r="O8"/>
      <c r="P8"/>
      <c r="Q8"/>
      <c r="R8"/>
      <c r="S8"/>
      <c r="T8"/>
    </row>
    <row r="9" spans="1:20" ht="15" customHeight="1" x14ac:dyDescent="0.25">
      <c r="A9" s="30" t="s">
        <v>50</v>
      </c>
      <c r="B9" s="77"/>
      <c r="C9" s="77"/>
      <c r="D9" s="78"/>
      <c r="E9" s="30" t="s">
        <v>50</v>
      </c>
      <c r="F9" s="68"/>
      <c r="G9" s="68"/>
      <c r="H9" s="68"/>
      <c r="I9" s="69"/>
      <c r="L9"/>
      <c r="M9"/>
      <c r="N9"/>
      <c r="O9"/>
      <c r="P9"/>
      <c r="Q9"/>
      <c r="R9"/>
      <c r="S9"/>
      <c r="T9"/>
    </row>
    <row r="10" spans="1:20" ht="15" customHeight="1" x14ac:dyDescent="0.25">
      <c r="A10" s="30" t="s">
        <v>51</v>
      </c>
      <c r="B10" s="77"/>
      <c r="C10" s="77"/>
      <c r="D10" s="78"/>
      <c r="E10" s="30" t="s">
        <v>51</v>
      </c>
      <c r="F10" s="68"/>
      <c r="G10" s="68"/>
      <c r="H10" s="68"/>
      <c r="I10" s="69"/>
      <c r="L10"/>
      <c r="M10"/>
      <c r="N10"/>
      <c r="O10"/>
      <c r="P10"/>
      <c r="Q10"/>
      <c r="R10"/>
      <c r="S10"/>
      <c r="T10"/>
    </row>
    <row r="11" spans="1:20" ht="15" customHeight="1" x14ac:dyDescent="0.25">
      <c r="A11" s="30" t="s">
        <v>52</v>
      </c>
      <c r="B11" s="77"/>
      <c r="C11" s="77"/>
      <c r="D11" s="78"/>
      <c r="E11" s="30" t="s">
        <v>52</v>
      </c>
      <c r="F11" s="68"/>
      <c r="G11" s="68"/>
      <c r="H11" s="68"/>
      <c r="I11" s="69"/>
      <c r="L11"/>
      <c r="M11"/>
      <c r="N11"/>
      <c r="O11"/>
      <c r="P11"/>
      <c r="Q11"/>
      <c r="R11"/>
      <c r="S11"/>
      <c r="T11"/>
    </row>
    <row r="12" spans="1:20" ht="15" customHeight="1" x14ac:dyDescent="0.25">
      <c r="A12" s="30" t="s">
        <v>53</v>
      </c>
      <c r="B12" s="77"/>
      <c r="C12" s="77"/>
      <c r="D12" s="78"/>
      <c r="E12" s="30" t="s">
        <v>53</v>
      </c>
      <c r="F12" s="68"/>
      <c r="G12" s="68"/>
      <c r="H12" s="68"/>
      <c r="I12" s="69"/>
      <c r="L12"/>
      <c r="M12"/>
      <c r="N12"/>
      <c r="O12"/>
      <c r="P12"/>
      <c r="Q12"/>
      <c r="R12"/>
      <c r="S12"/>
      <c r="T12"/>
    </row>
    <row r="13" spans="1:20" ht="15" customHeight="1" x14ac:dyDescent="0.25">
      <c r="A13" s="30" t="s">
        <v>54</v>
      </c>
      <c r="B13" s="77"/>
      <c r="C13" s="77"/>
      <c r="D13" s="78"/>
      <c r="E13" s="30" t="s">
        <v>54</v>
      </c>
      <c r="F13" s="68"/>
      <c r="G13" s="68"/>
      <c r="H13" s="68"/>
      <c r="I13" s="69"/>
      <c r="L13"/>
      <c r="M13"/>
      <c r="N13"/>
      <c r="O13"/>
      <c r="P13"/>
      <c r="Q13"/>
      <c r="R13"/>
      <c r="S13"/>
      <c r="T13"/>
    </row>
    <row r="14" spans="1:20" ht="15" customHeight="1" x14ac:dyDescent="0.25">
      <c r="A14" s="30" t="s">
        <v>55</v>
      </c>
      <c r="B14" s="77"/>
      <c r="C14" s="77"/>
      <c r="D14" s="78"/>
      <c r="E14" s="30" t="s">
        <v>55</v>
      </c>
      <c r="F14" s="68"/>
      <c r="G14" s="68"/>
      <c r="H14" s="68"/>
      <c r="I14" s="69"/>
      <c r="L14"/>
      <c r="M14"/>
      <c r="N14"/>
      <c r="O14"/>
      <c r="P14"/>
      <c r="Q14"/>
      <c r="R14"/>
      <c r="S14"/>
      <c r="T14"/>
    </row>
    <row r="15" spans="1:20" ht="15" customHeight="1" thickBot="1" x14ac:dyDescent="0.3">
      <c r="A15" s="31" t="s">
        <v>56</v>
      </c>
      <c r="B15" s="79"/>
      <c r="C15" s="79"/>
      <c r="D15" s="80"/>
      <c r="E15" s="31" t="s">
        <v>56</v>
      </c>
      <c r="F15" s="84"/>
      <c r="G15" s="84"/>
      <c r="H15" s="84"/>
      <c r="I15" s="85"/>
      <c r="L15"/>
      <c r="M15"/>
      <c r="N15"/>
      <c r="O15"/>
      <c r="P15"/>
      <c r="Q15"/>
      <c r="R15"/>
      <c r="S15"/>
      <c r="T15"/>
    </row>
    <row r="16" spans="1:20" ht="15.75" thickBot="1" x14ac:dyDescent="0.3">
      <c r="A16" s="70"/>
      <c r="B16" s="70"/>
      <c r="C16" s="70"/>
      <c r="D16" s="70"/>
      <c r="E16" s="70"/>
      <c r="F16" s="70"/>
      <c r="G16" s="70"/>
      <c r="H16" s="70"/>
      <c r="I16" s="70"/>
      <c r="L16"/>
      <c r="M16"/>
      <c r="N16"/>
      <c r="O16"/>
      <c r="P16"/>
      <c r="Q16"/>
      <c r="R16"/>
      <c r="S16"/>
      <c r="T16"/>
    </row>
    <row r="17" spans="1:20" ht="18" customHeight="1" x14ac:dyDescent="0.25">
      <c r="A17" s="104" t="s">
        <v>57</v>
      </c>
      <c r="B17" s="105"/>
      <c r="C17" s="105"/>
      <c r="D17" s="105"/>
      <c r="E17" s="105"/>
      <c r="F17" s="105"/>
      <c r="G17" s="105"/>
      <c r="H17" s="105"/>
      <c r="I17" s="106"/>
      <c r="L17"/>
      <c r="M17"/>
      <c r="N17"/>
      <c r="O17"/>
      <c r="P17"/>
      <c r="Q17"/>
      <c r="R17"/>
      <c r="S17"/>
      <c r="T17"/>
    </row>
    <row r="18" spans="1:20" ht="28.5" customHeight="1" x14ac:dyDescent="0.25">
      <c r="A18" s="74" t="s">
        <v>58</v>
      </c>
      <c r="B18" s="75"/>
      <c r="C18" s="76"/>
      <c r="D18" s="107" t="s">
        <v>59</v>
      </c>
      <c r="E18" s="75"/>
      <c r="F18" s="75"/>
      <c r="G18" s="75"/>
      <c r="H18" s="75"/>
      <c r="I18" s="108"/>
      <c r="L18"/>
      <c r="M18"/>
      <c r="N18"/>
      <c r="O18"/>
      <c r="P18"/>
      <c r="Q18"/>
      <c r="R18"/>
      <c r="S18"/>
      <c r="T18"/>
    </row>
    <row r="19" spans="1:20" ht="45.95" customHeight="1" x14ac:dyDescent="0.25">
      <c r="A19" s="24" t="s">
        <v>47</v>
      </c>
      <c r="B19" s="71" t="s">
        <v>60</v>
      </c>
      <c r="C19" s="71"/>
      <c r="D19" s="81" t="str">
        <f>_xlfn.XLOOKUP(B19, CompetencyBank!A:A, CompetencyBank!C:C, "")</f>
        <v>N/A</v>
      </c>
      <c r="E19" s="82"/>
      <c r="F19" s="82"/>
      <c r="G19" s="82"/>
      <c r="H19" s="82"/>
      <c r="I19" s="83"/>
      <c r="L19"/>
      <c r="M19"/>
      <c r="N19"/>
      <c r="O19"/>
      <c r="P19"/>
      <c r="Q19"/>
      <c r="R19"/>
      <c r="S19"/>
      <c r="T19"/>
    </row>
    <row r="20" spans="1:20" ht="45.95" customHeight="1" x14ac:dyDescent="0.25">
      <c r="A20" s="24" t="s">
        <v>48</v>
      </c>
      <c r="B20" s="71" t="s">
        <v>60</v>
      </c>
      <c r="C20" s="71"/>
      <c r="D20" s="72" t="str">
        <f>_xlfn.XLOOKUP(B20, CompetencyBank!A:A, CompetencyBank!C:C, "")</f>
        <v>N/A</v>
      </c>
      <c r="E20" s="72"/>
      <c r="F20" s="72"/>
      <c r="G20" s="72"/>
      <c r="H20" s="72"/>
      <c r="I20" s="73"/>
      <c r="L20"/>
      <c r="M20"/>
      <c r="N20"/>
      <c r="O20"/>
      <c r="P20"/>
      <c r="Q20"/>
      <c r="R20"/>
      <c r="S20"/>
      <c r="T20"/>
    </row>
    <row r="21" spans="1:20" ht="45.95" customHeight="1" x14ac:dyDescent="0.25">
      <c r="A21" s="24" t="s">
        <v>49</v>
      </c>
      <c r="B21" s="71" t="s">
        <v>60</v>
      </c>
      <c r="C21" s="71"/>
      <c r="D21" s="72" t="str">
        <f>_xlfn.XLOOKUP(B21, CompetencyBank!A:A, CompetencyBank!C:C, "")</f>
        <v>N/A</v>
      </c>
      <c r="E21" s="72"/>
      <c r="F21" s="72"/>
      <c r="G21" s="72"/>
      <c r="H21" s="72"/>
      <c r="I21" s="73"/>
      <c r="L21"/>
      <c r="M21"/>
      <c r="N21"/>
      <c r="O21"/>
      <c r="P21"/>
      <c r="Q21"/>
      <c r="R21"/>
      <c r="S21"/>
      <c r="T21"/>
    </row>
    <row r="22" spans="1:20" ht="45.95" customHeight="1" x14ac:dyDescent="0.25">
      <c r="A22" s="24" t="s">
        <v>50</v>
      </c>
      <c r="B22" s="71" t="s">
        <v>60</v>
      </c>
      <c r="C22" s="71"/>
      <c r="D22" s="72" t="str">
        <f>_xlfn.XLOOKUP(B22, CompetencyBank!A:A, CompetencyBank!C:C, "")</f>
        <v>N/A</v>
      </c>
      <c r="E22" s="72"/>
      <c r="F22" s="72"/>
      <c r="G22" s="72"/>
      <c r="H22" s="72"/>
      <c r="I22" s="73"/>
      <c r="L22"/>
      <c r="M22"/>
      <c r="N22"/>
      <c r="O22"/>
      <c r="P22"/>
      <c r="Q22"/>
      <c r="R22"/>
      <c r="S22"/>
      <c r="T22"/>
    </row>
    <row r="23" spans="1:20" ht="45.95" customHeight="1" x14ac:dyDescent="0.25">
      <c r="A23" s="24" t="s">
        <v>51</v>
      </c>
      <c r="B23" s="71" t="s">
        <v>60</v>
      </c>
      <c r="C23" s="71"/>
      <c r="D23" s="72" t="str">
        <f>_xlfn.XLOOKUP(B23, CompetencyBank!A:A, CompetencyBank!C:C, "")</f>
        <v>N/A</v>
      </c>
      <c r="E23" s="72"/>
      <c r="F23" s="72"/>
      <c r="G23" s="72"/>
      <c r="H23" s="72"/>
      <c r="I23" s="73"/>
      <c r="L23"/>
      <c r="M23"/>
      <c r="N23"/>
      <c r="O23"/>
      <c r="P23"/>
      <c r="Q23"/>
      <c r="R23"/>
      <c r="S23"/>
      <c r="T23"/>
    </row>
    <row r="24" spans="1:20" ht="45.95" customHeight="1" x14ac:dyDescent="0.25">
      <c r="A24" s="24" t="s">
        <v>52</v>
      </c>
      <c r="B24" s="71" t="s">
        <v>60</v>
      </c>
      <c r="C24" s="71"/>
      <c r="D24" s="72" t="str">
        <f>_xlfn.XLOOKUP(B24, CompetencyBank!A:A, CompetencyBank!C:C, "")</f>
        <v>N/A</v>
      </c>
      <c r="E24" s="72"/>
      <c r="F24" s="72"/>
      <c r="G24" s="72"/>
      <c r="H24" s="72"/>
      <c r="I24" s="73"/>
      <c r="L24"/>
      <c r="M24"/>
      <c r="N24"/>
      <c r="O24"/>
      <c r="P24"/>
      <c r="Q24"/>
      <c r="R24"/>
      <c r="S24"/>
      <c r="T24"/>
    </row>
    <row r="25" spans="1:20" ht="45.95" customHeight="1" x14ac:dyDescent="0.25">
      <c r="A25" s="24" t="s">
        <v>53</v>
      </c>
      <c r="B25" s="71" t="s">
        <v>60</v>
      </c>
      <c r="C25" s="71"/>
      <c r="D25" s="72" t="str">
        <f>_xlfn.XLOOKUP(B25, CompetencyBank!A:A, CompetencyBank!C:C, "")</f>
        <v>N/A</v>
      </c>
      <c r="E25" s="72"/>
      <c r="F25" s="72"/>
      <c r="G25" s="72"/>
      <c r="H25" s="72"/>
      <c r="I25" s="73"/>
    </row>
    <row r="26" spans="1:20" ht="45.95" customHeight="1" x14ac:dyDescent="0.25">
      <c r="A26" s="24" t="s">
        <v>54</v>
      </c>
      <c r="B26" s="71" t="s">
        <v>60</v>
      </c>
      <c r="C26" s="71"/>
      <c r="D26" s="72" t="str">
        <f>_xlfn.XLOOKUP(B26, CompetencyBank!A:A, CompetencyBank!C:C, "")</f>
        <v>N/A</v>
      </c>
      <c r="E26" s="72"/>
      <c r="F26" s="72"/>
      <c r="G26" s="72"/>
      <c r="H26" s="72"/>
      <c r="I26" s="73"/>
    </row>
    <row r="27" spans="1:20" ht="45.95" customHeight="1" x14ac:dyDescent="0.25">
      <c r="A27" s="24" t="s">
        <v>55</v>
      </c>
      <c r="B27" s="71" t="s">
        <v>60</v>
      </c>
      <c r="C27" s="71"/>
      <c r="D27" s="72" t="str">
        <f>_xlfn.XLOOKUP(B27, CompetencyBank!A:A, CompetencyBank!C:C, "")</f>
        <v>N/A</v>
      </c>
      <c r="E27" s="72"/>
      <c r="F27" s="72"/>
      <c r="G27" s="72"/>
      <c r="H27" s="72"/>
      <c r="I27" s="73"/>
    </row>
    <row r="28" spans="1:20" ht="45.95" customHeight="1" thickBot="1" x14ac:dyDescent="0.3">
      <c r="A28" s="25" t="s">
        <v>56</v>
      </c>
      <c r="B28" s="111" t="s">
        <v>60</v>
      </c>
      <c r="C28" s="111"/>
      <c r="D28" s="109" t="str">
        <f>_xlfn.XLOOKUP(B28, CompetencyBank!A:A, CompetencyBank!C:C, "")</f>
        <v>N/A</v>
      </c>
      <c r="E28" s="109"/>
      <c r="F28" s="109"/>
      <c r="G28" s="109"/>
      <c r="H28" s="109"/>
      <c r="I28" s="110"/>
    </row>
    <row r="29" spans="1:20" x14ac:dyDescent="0.25">
      <c r="A29" s="112"/>
      <c r="B29" s="112"/>
      <c r="C29" s="112"/>
      <c r="D29" s="112"/>
      <c r="E29" s="112"/>
      <c r="F29" s="112"/>
      <c r="G29" s="112"/>
      <c r="H29" s="112"/>
      <c r="I29" s="112"/>
    </row>
    <row r="30" spans="1:20" ht="15.75" thickBot="1" x14ac:dyDescent="0.3">
      <c r="A30" s="113"/>
      <c r="B30" s="113"/>
      <c r="C30" s="113"/>
      <c r="D30" s="113"/>
      <c r="E30" s="113"/>
      <c r="F30" s="113"/>
      <c r="G30" s="113"/>
      <c r="H30" s="113"/>
      <c r="I30" s="113"/>
    </row>
    <row r="31" spans="1:20" ht="18" x14ac:dyDescent="0.25">
      <c r="A31" s="59" t="s">
        <v>61</v>
      </c>
      <c r="B31" s="60"/>
      <c r="C31" s="60"/>
      <c r="D31" s="60"/>
      <c r="E31" s="60"/>
      <c r="F31" s="60"/>
      <c r="G31" s="60"/>
      <c r="H31" s="60"/>
      <c r="I31" s="61"/>
    </row>
    <row r="32" spans="1:20" ht="15" customHeight="1" x14ac:dyDescent="0.25">
      <c r="A32" s="65" t="s">
        <v>62</v>
      </c>
      <c r="B32" s="66"/>
      <c r="C32" s="66"/>
      <c r="D32" s="66"/>
      <c r="E32" s="66"/>
      <c r="F32" s="66"/>
      <c r="G32" s="66"/>
      <c r="H32" s="66"/>
      <c r="I32" s="67"/>
    </row>
    <row r="33" spans="1:9" ht="99.95" customHeight="1" thickBot="1" x14ac:dyDescent="0.3">
      <c r="A33" s="62"/>
      <c r="B33" s="63"/>
      <c r="C33" s="63"/>
      <c r="D33" s="63"/>
      <c r="E33" s="63"/>
      <c r="F33" s="63"/>
      <c r="G33" s="63"/>
      <c r="H33" s="63"/>
      <c r="I33" s="64"/>
    </row>
    <row r="34" spans="1:9" x14ac:dyDescent="0.25">
      <c r="C34" s="5"/>
      <c r="D34" s="5"/>
      <c r="E34" s="5"/>
      <c r="F34" s="5"/>
      <c r="G34" s="5"/>
      <c r="H34" s="5"/>
      <c r="I34" s="5"/>
    </row>
    <row r="35" spans="1:9" x14ac:dyDescent="0.25">
      <c r="C35" s="5"/>
      <c r="D35" s="5"/>
      <c r="E35" s="5"/>
      <c r="F35" s="5"/>
      <c r="G35" s="5"/>
      <c r="H35" s="5"/>
      <c r="I35" s="5"/>
    </row>
    <row r="36" spans="1:9" x14ac:dyDescent="0.25">
      <c r="C36" s="5"/>
      <c r="D36" s="5"/>
      <c r="E36" s="5"/>
      <c r="F36" s="5"/>
      <c r="G36" s="5"/>
      <c r="H36" s="5"/>
      <c r="I36" s="5"/>
    </row>
    <row r="37" spans="1:9" x14ac:dyDescent="0.25">
      <c r="C37" s="5"/>
      <c r="D37" s="5"/>
      <c r="E37" s="5"/>
      <c r="F37" s="5"/>
      <c r="G37" s="5"/>
      <c r="H37" s="5"/>
      <c r="I37" s="5"/>
    </row>
    <row r="38" spans="1:9" x14ac:dyDescent="0.25">
      <c r="C38" s="5"/>
      <c r="D38" s="5"/>
      <c r="E38" s="5"/>
      <c r="F38" s="5"/>
      <c r="G38" s="5"/>
      <c r="H38" s="5"/>
      <c r="I38" s="5"/>
    </row>
    <row r="39" spans="1:9" x14ac:dyDescent="0.25">
      <c r="C39" s="5"/>
      <c r="D39" s="5"/>
      <c r="E39" s="5"/>
      <c r="F39" s="5"/>
      <c r="G39" s="5"/>
      <c r="H39" s="5"/>
      <c r="I39" s="5"/>
    </row>
    <row r="40" spans="1:9" x14ac:dyDescent="0.25">
      <c r="C40" s="5"/>
      <c r="D40" s="5"/>
      <c r="E40" s="5"/>
      <c r="F40" s="5"/>
      <c r="G40" s="5"/>
      <c r="H40" s="5"/>
      <c r="I40" s="5"/>
    </row>
    <row r="41" spans="1:9" x14ac:dyDescent="0.25">
      <c r="C41" s="5"/>
      <c r="D41" s="5"/>
      <c r="E41" s="5"/>
      <c r="F41" s="5"/>
      <c r="G41" s="5"/>
      <c r="H41" s="5"/>
      <c r="I41" s="5"/>
    </row>
    <row r="42" spans="1:9" x14ac:dyDescent="0.25">
      <c r="C42" s="5"/>
      <c r="D42" s="5"/>
      <c r="E42" s="5"/>
      <c r="F42" s="5"/>
      <c r="G42" s="5"/>
      <c r="H42" s="5"/>
      <c r="I42" s="5"/>
    </row>
    <row r="43" spans="1:9" x14ac:dyDescent="0.25">
      <c r="C43" s="5"/>
      <c r="D43" s="5"/>
      <c r="E43" s="5"/>
      <c r="F43" s="5"/>
      <c r="G43" s="5"/>
      <c r="H43" s="5"/>
      <c r="I43" s="5"/>
    </row>
    <row r="44" spans="1:9" x14ac:dyDescent="0.25">
      <c r="C44" s="5"/>
      <c r="D44" s="5"/>
      <c r="E44" s="5"/>
      <c r="F44" s="5"/>
      <c r="G44" s="5"/>
      <c r="H44" s="5"/>
      <c r="I44" s="5"/>
    </row>
    <row r="45" spans="1:9" x14ac:dyDescent="0.25">
      <c r="C45" s="5"/>
      <c r="D45" s="5"/>
      <c r="E45" s="5"/>
      <c r="F45" s="5"/>
      <c r="G45" s="5"/>
      <c r="H45" s="5"/>
      <c r="I45" s="5"/>
    </row>
    <row r="46" spans="1:9" x14ac:dyDescent="0.25">
      <c r="C46" s="5"/>
      <c r="D46" s="5"/>
      <c r="E46" s="5"/>
      <c r="F46" s="5"/>
      <c r="G46" s="5"/>
      <c r="H46" s="5"/>
      <c r="I46" s="5"/>
    </row>
    <row r="47" spans="1:9" x14ac:dyDescent="0.25">
      <c r="C47" s="5"/>
      <c r="D47" s="5"/>
      <c r="E47" s="5"/>
      <c r="F47" s="5"/>
      <c r="G47" s="5"/>
      <c r="H47" s="5"/>
      <c r="I47" s="5"/>
    </row>
    <row r="48" spans="1:9" x14ac:dyDescent="0.25">
      <c r="C48" s="5"/>
      <c r="D48" s="5"/>
      <c r="E48" s="5"/>
      <c r="F48" s="5"/>
      <c r="G48" s="5"/>
      <c r="H48" s="5"/>
      <c r="I48" s="5"/>
    </row>
  </sheetData>
  <sheetProtection sheet="1" formatColumns="0" formatRows="0"/>
  <mergeCells count="57">
    <mergeCell ref="D27:I27"/>
    <mergeCell ref="D28:I28"/>
    <mergeCell ref="B27:C27"/>
    <mergeCell ref="B28:C28"/>
    <mergeCell ref="A29:I30"/>
    <mergeCell ref="A17:I17"/>
    <mergeCell ref="D18:I18"/>
    <mergeCell ref="B25:C25"/>
    <mergeCell ref="B26:C26"/>
    <mergeCell ref="D25:I25"/>
    <mergeCell ref="D26:I26"/>
    <mergeCell ref="A1:I1"/>
    <mergeCell ref="C2:I2"/>
    <mergeCell ref="C3:I3"/>
    <mergeCell ref="C4:I4"/>
    <mergeCell ref="A5:D5"/>
    <mergeCell ref="E5:I5"/>
    <mergeCell ref="A2:B2"/>
    <mergeCell ref="A3:B3"/>
    <mergeCell ref="A4:B4"/>
    <mergeCell ref="F6:I6"/>
    <mergeCell ref="D20:I20"/>
    <mergeCell ref="D21:I21"/>
    <mergeCell ref="D22:I22"/>
    <mergeCell ref="D23:I23"/>
    <mergeCell ref="D19:I19"/>
    <mergeCell ref="F7:I7"/>
    <mergeCell ref="F8:I8"/>
    <mergeCell ref="F9:I9"/>
    <mergeCell ref="B8:D8"/>
    <mergeCell ref="B9:D9"/>
    <mergeCell ref="F12:I12"/>
    <mergeCell ref="F13:I13"/>
    <mergeCell ref="F14:I14"/>
    <mergeCell ref="F15:I15"/>
    <mergeCell ref="B10:D10"/>
    <mergeCell ref="B6:D6"/>
    <mergeCell ref="B7:D7"/>
    <mergeCell ref="B15:D15"/>
    <mergeCell ref="B11:D11"/>
    <mergeCell ref="B12:D12"/>
    <mergeCell ref="A31:I31"/>
    <mergeCell ref="A33:I33"/>
    <mergeCell ref="A32:I32"/>
    <mergeCell ref="F10:I10"/>
    <mergeCell ref="F11:I11"/>
    <mergeCell ref="A16:I16"/>
    <mergeCell ref="B19:C19"/>
    <mergeCell ref="B20:C20"/>
    <mergeCell ref="B21:C21"/>
    <mergeCell ref="B22:C22"/>
    <mergeCell ref="D24:I24"/>
    <mergeCell ref="B23:C23"/>
    <mergeCell ref="B24:C24"/>
    <mergeCell ref="A18:C18"/>
    <mergeCell ref="B13:D13"/>
    <mergeCell ref="B14:D14"/>
  </mergeCells>
  <dataValidations count="2">
    <dataValidation type="list" allowBlank="1" showInputMessage="1" showErrorMessage="1" sqref="B19:B28" xr:uid="{9F430C55-C091-429C-9F7F-CB97CD4BEF1C}">
      <formula1>Competency_Identification</formula1>
    </dataValidation>
    <dataValidation allowBlank="1" showInputMessage="1" showErrorMessage="1" promptTitle="No selection made" sqref="B6:D15" xr:uid="{E14504F2-E070-46F4-9068-15A8DC1CA3A9}"/>
  </dataValidations>
  <pageMargins left="0" right="0" top="0" bottom="0" header="0" footer="0"/>
  <pageSetup fitToHeight="0" orientation="portrait" r:id="rId1"/>
  <ignoredErrors>
    <ignoredError sqref="A6:A15 E6:E15 A19:A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0F0A-3372-41F5-88F1-6D4C2181C161}">
  <dimension ref="A1:V61"/>
  <sheetViews>
    <sheetView zoomScale="90" zoomScaleNormal="90" workbookViewId="0"/>
  </sheetViews>
  <sheetFormatPr defaultRowHeight="15" x14ac:dyDescent="0.25"/>
  <cols>
    <col min="1" max="1" width="50.7109375" customWidth="1"/>
    <col min="2" max="2" width="48.42578125" style="26" customWidth="1"/>
    <col min="3" max="3" width="59.85546875" style="26" customWidth="1"/>
    <col min="4" max="4" width="53.85546875" customWidth="1"/>
    <col min="19" max="19" width="54.28515625" customWidth="1"/>
    <col min="20" max="20" width="64.42578125" style="2" customWidth="1"/>
    <col min="21" max="21" width="69" customWidth="1"/>
    <col min="22" max="22" width="68.28515625" customWidth="1"/>
  </cols>
  <sheetData>
    <row r="1" spans="1:22" ht="105" customHeight="1" x14ac:dyDescent="0.25">
      <c r="A1" t="s">
        <v>63</v>
      </c>
      <c r="B1" s="26" t="s">
        <v>64</v>
      </c>
      <c r="C1" s="26" t="s">
        <v>65</v>
      </c>
      <c r="D1" t="s">
        <v>66</v>
      </c>
      <c r="I1" s="23" t="s">
        <v>67</v>
      </c>
      <c r="T1" s="2" t="s">
        <v>68</v>
      </c>
    </row>
    <row r="2" spans="1:22" x14ac:dyDescent="0.25">
      <c r="A2" t="s">
        <v>60</v>
      </c>
      <c r="C2" s="26" t="s">
        <v>69</v>
      </c>
      <c r="S2" t="s">
        <v>60</v>
      </c>
    </row>
    <row r="3" spans="1:22" ht="75" x14ac:dyDescent="0.25">
      <c r="A3" s="1" t="s">
        <v>70</v>
      </c>
      <c r="B3" s="27" t="s">
        <v>71</v>
      </c>
      <c r="C3" s="26" t="s">
        <v>72</v>
      </c>
      <c r="D3" s="40" t="s">
        <v>73</v>
      </c>
    </row>
    <row r="4" spans="1:22" ht="99" customHeight="1" x14ac:dyDescent="0.25">
      <c r="A4" s="1" t="s">
        <v>74</v>
      </c>
      <c r="B4" s="28" t="s">
        <v>75</v>
      </c>
      <c r="C4" s="26" t="s">
        <v>76</v>
      </c>
      <c r="D4" s="19" t="s">
        <v>77</v>
      </c>
      <c r="S4" s="1" t="s">
        <v>70</v>
      </c>
      <c r="T4" s="20" t="s">
        <v>70</v>
      </c>
      <c r="U4" s="40" t="s">
        <v>78</v>
      </c>
      <c r="V4" s="22"/>
    </row>
    <row r="5" spans="1:22" ht="165" x14ac:dyDescent="0.25">
      <c r="A5" s="1" t="s">
        <v>79</v>
      </c>
      <c r="B5" s="27" t="s">
        <v>80</v>
      </c>
      <c r="C5" s="26" t="s">
        <v>81</v>
      </c>
      <c r="D5" s="19" t="s">
        <v>82</v>
      </c>
      <c r="S5" s="1" t="s">
        <v>74</v>
      </c>
      <c r="T5" s="20" t="s">
        <v>83</v>
      </c>
      <c r="U5" s="19" t="s">
        <v>84</v>
      </c>
    </row>
    <row r="6" spans="1:22" ht="120" x14ac:dyDescent="0.25">
      <c r="A6" s="1" t="s">
        <v>85</v>
      </c>
      <c r="B6" s="27" t="s">
        <v>86</v>
      </c>
      <c r="C6" s="26" t="s">
        <v>87</v>
      </c>
      <c r="D6" s="19" t="s">
        <v>88</v>
      </c>
      <c r="S6" s="1" t="s">
        <v>79</v>
      </c>
      <c r="T6" s="20" t="s">
        <v>89</v>
      </c>
      <c r="U6" s="19" t="s">
        <v>90</v>
      </c>
    </row>
    <row r="7" spans="1:22" ht="150" x14ac:dyDescent="0.25">
      <c r="A7" s="1" t="s">
        <v>91</v>
      </c>
      <c r="B7" s="28" t="s">
        <v>92</v>
      </c>
      <c r="C7" s="26" t="s">
        <v>93</v>
      </c>
      <c r="D7" s="19" t="s">
        <v>94</v>
      </c>
      <c r="S7" s="1" t="s">
        <v>85</v>
      </c>
      <c r="T7" s="20" t="s">
        <v>95</v>
      </c>
      <c r="U7" s="19" t="s">
        <v>96</v>
      </c>
    </row>
    <row r="8" spans="1:22" ht="135" x14ac:dyDescent="0.25">
      <c r="A8" s="1" t="s">
        <v>97</v>
      </c>
      <c r="B8" s="28" t="s">
        <v>98</v>
      </c>
      <c r="C8" s="26" t="s">
        <v>99</v>
      </c>
      <c r="D8" s="19" t="s">
        <v>100</v>
      </c>
      <c r="S8" s="1" t="s">
        <v>91</v>
      </c>
      <c r="T8" s="20" t="s">
        <v>101</v>
      </c>
      <c r="U8" s="19" t="s">
        <v>102</v>
      </c>
    </row>
    <row r="9" spans="1:22" ht="105" x14ac:dyDescent="0.25">
      <c r="A9" s="3" t="s">
        <v>103</v>
      </c>
      <c r="B9" s="27" t="s">
        <v>104</v>
      </c>
      <c r="C9" s="26" t="s">
        <v>105</v>
      </c>
      <c r="D9" s="19" t="s">
        <v>106</v>
      </c>
      <c r="S9" s="1" t="s">
        <v>97</v>
      </c>
      <c r="T9" s="20" t="s">
        <v>107</v>
      </c>
      <c r="U9" s="19" t="s">
        <v>108</v>
      </c>
    </row>
    <row r="10" spans="1:22" ht="180" x14ac:dyDescent="0.25">
      <c r="A10" s="3" t="s">
        <v>109</v>
      </c>
      <c r="B10" s="28" t="s">
        <v>110</v>
      </c>
      <c r="C10" s="26" t="s">
        <v>111</v>
      </c>
      <c r="D10" s="19" t="s">
        <v>112</v>
      </c>
      <c r="S10" s="3" t="s">
        <v>103</v>
      </c>
      <c r="T10" s="20" t="s">
        <v>113</v>
      </c>
      <c r="U10" s="19" t="s">
        <v>114</v>
      </c>
    </row>
    <row r="11" spans="1:22" ht="120" x14ac:dyDescent="0.25">
      <c r="A11" s="1" t="s">
        <v>115</v>
      </c>
      <c r="B11" s="27" t="s">
        <v>116</v>
      </c>
      <c r="C11" s="26" t="s">
        <v>117</v>
      </c>
      <c r="D11" s="19" t="s">
        <v>118</v>
      </c>
      <c r="S11" s="3" t="s">
        <v>109</v>
      </c>
      <c r="T11" s="20" t="s">
        <v>119</v>
      </c>
      <c r="U11" s="19" t="s">
        <v>120</v>
      </c>
    </row>
    <row r="12" spans="1:22" ht="120" x14ac:dyDescent="0.25">
      <c r="A12" s="1" t="s">
        <v>121</v>
      </c>
      <c r="B12" s="27" t="s">
        <v>122</v>
      </c>
      <c r="C12" s="26" t="s">
        <v>123</v>
      </c>
      <c r="D12" s="19" t="s">
        <v>124</v>
      </c>
      <c r="S12" s="1" t="s">
        <v>115</v>
      </c>
      <c r="T12" s="20" t="s">
        <v>125</v>
      </c>
      <c r="U12" s="19" t="s">
        <v>126</v>
      </c>
    </row>
    <row r="13" spans="1:22" ht="165" x14ac:dyDescent="0.25">
      <c r="A13" s="1" t="s">
        <v>127</v>
      </c>
      <c r="B13" s="27" t="s">
        <v>128</v>
      </c>
      <c r="C13" s="26" t="s">
        <v>129</v>
      </c>
      <c r="D13" s="19" t="s">
        <v>130</v>
      </c>
      <c r="S13" s="1" t="s">
        <v>121</v>
      </c>
      <c r="T13" s="20" t="s">
        <v>131</v>
      </c>
      <c r="U13" s="19" t="s">
        <v>132</v>
      </c>
    </row>
    <row r="14" spans="1:22" ht="150" x14ac:dyDescent="0.25">
      <c r="A14" s="1" t="s">
        <v>133</v>
      </c>
      <c r="B14" s="27" t="s">
        <v>134</v>
      </c>
      <c r="C14" s="26" t="s">
        <v>135</v>
      </c>
      <c r="D14" s="19" t="s">
        <v>136</v>
      </c>
      <c r="S14" s="1" t="s">
        <v>127</v>
      </c>
      <c r="T14" s="20" t="s">
        <v>137</v>
      </c>
      <c r="U14" s="19" t="s">
        <v>138</v>
      </c>
    </row>
    <row r="15" spans="1:22" ht="150" x14ac:dyDescent="0.25">
      <c r="A15" s="1" t="s">
        <v>139</v>
      </c>
      <c r="B15" s="27" t="s">
        <v>140</v>
      </c>
      <c r="C15" s="26" t="s">
        <v>141</v>
      </c>
      <c r="D15" s="19" t="s">
        <v>142</v>
      </c>
      <c r="S15" s="1" t="s">
        <v>133</v>
      </c>
      <c r="T15" s="20" t="s">
        <v>143</v>
      </c>
      <c r="U15" s="19" t="s">
        <v>144</v>
      </c>
    </row>
    <row r="16" spans="1:22" ht="120" x14ac:dyDescent="0.25">
      <c r="A16" s="1" t="s">
        <v>145</v>
      </c>
      <c r="B16" s="28" t="s">
        <v>146</v>
      </c>
      <c r="C16" s="26" t="s">
        <v>147</v>
      </c>
      <c r="D16" s="19" t="s">
        <v>148</v>
      </c>
      <c r="S16" s="1" t="s">
        <v>139</v>
      </c>
      <c r="T16" s="20" t="s">
        <v>149</v>
      </c>
      <c r="U16" s="19" t="s">
        <v>150</v>
      </c>
    </row>
    <row r="17" spans="1:21" ht="165" x14ac:dyDescent="0.25">
      <c r="A17" s="1" t="s">
        <v>151</v>
      </c>
      <c r="B17" s="28" t="s">
        <v>152</v>
      </c>
      <c r="C17" s="26" t="s">
        <v>153</v>
      </c>
      <c r="D17" s="19" t="s">
        <v>154</v>
      </c>
      <c r="S17" s="1" t="s">
        <v>145</v>
      </c>
      <c r="T17" s="20" t="s">
        <v>155</v>
      </c>
      <c r="U17" s="19" t="s">
        <v>156</v>
      </c>
    </row>
    <row r="18" spans="1:21" ht="150" x14ac:dyDescent="0.25">
      <c r="A18" s="1" t="s">
        <v>157</v>
      </c>
      <c r="B18" s="28" t="s">
        <v>158</v>
      </c>
      <c r="C18" s="26" t="s">
        <v>159</v>
      </c>
      <c r="D18" s="19" t="s">
        <v>160</v>
      </c>
      <c r="S18" s="1" t="s">
        <v>151</v>
      </c>
      <c r="T18" s="20" t="s">
        <v>161</v>
      </c>
      <c r="U18" s="19" t="s">
        <v>162</v>
      </c>
    </row>
    <row r="19" spans="1:21" ht="195" x14ac:dyDescent="0.25">
      <c r="A19" s="1" t="s">
        <v>163</v>
      </c>
      <c r="B19" s="28" t="s">
        <v>164</v>
      </c>
      <c r="C19" s="26" t="s">
        <v>165</v>
      </c>
      <c r="D19" s="19" t="s">
        <v>166</v>
      </c>
      <c r="S19" s="1" t="s">
        <v>157</v>
      </c>
      <c r="T19" s="20" t="s">
        <v>167</v>
      </c>
      <c r="U19" s="19" t="s">
        <v>168</v>
      </c>
    </row>
    <row r="20" spans="1:21" ht="150" x14ac:dyDescent="0.25">
      <c r="A20" s="1" t="s">
        <v>169</v>
      </c>
      <c r="B20" s="28" t="s">
        <v>170</v>
      </c>
      <c r="C20" s="26" t="s">
        <v>171</v>
      </c>
      <c r="D20" s="19" t="s">
        <v>172</v>
      </c>
      <c r="S20" s="1" t="s">
        <v>163</v>
      </c>
      <c r="T20" s="20" t="s">
        <v>173</v>
      </c>
      <c r="U20" s="19" t="s">
        <v>174</v>
      </c>
    </row>
    <row r="21" spans="1:21" ht="120" x14ac:dyDescent="0.25">
      <c r="A21" s="1" t="s">
        <v>175</v>
      </c>
      <c r="B21" s="28" t="s">
        <v>176</v>
      </c>
      <c r="C21" s="26" t="s">
        <v>177</v>
      </c>
      <c r="D21" s="19" t="s">
        <v>178</v>
      </c>
      <c r="S21" s="1" t="s">
        <v>169</v>
      </c>
      <c r="T21" s="20" t="s">
        <v>179</v>
      </c>
      <c r="U21" s="19" t="s">
        <v>180</v>
      </c>
    </row>
    <row r="22" spans="1:21" ht="210" x14ac:dyDescent="0.25">
      <c r="A22" s="1" t="s">
        <v>181</v>
      </c>
      <c r="B22" s="28" t="s">
        <v>182</v>
      </c>
      <c r="C22" s="26" t="s">
        <v>183</v>
      </c>
      <c r="D22" s="19" t="s">
        <v>184</v>
      </c>
      <c r="S22" s="1" t="s">
        <v>175</v>
      </c>
      <c r="T22" s="20" t="s">
        <v>185</v>
      </c>
      <c r="U22" s="19" t="s">
        <v>186</v>
      </c>
    </row>
    <row r="23" spans="1:21" ht="180" x14ac:dyDescent="0.25">
      <c r="A23" s="1" t="s">
        <v>187</v>
      </c>
      <c r="B23" s="28" t="s">
        <v>188</v>
      </c>
      <c r="C23" s="26" t="s">
        <v>189</v>
      </c>
      <c r="D23" s="19" t="s">
        <v>190</v>
      </c>
      <c r="S23" s="1" t="s">
        <v>181</v>
      </c>
      <c r="T23" s="20" t="s">
        <v>191</v>
      </c>
      <c r="U23" s="19" t="s">
        <v>192</v>
      </c>
    </row>
    <row r="24" spans="1:21" ht="150" x14ac:dyDescent="0.25">
      <c r="A24" s="1" t="s">
        <v>193</v>
      </c>
      <c r="B24" s="27" t="s">
        <v>194</v>
      </c>
      <c r="C24" s="26" t="s">
        <v>195</v>
      </c>
      <c r="D24" s="19" t="s">
        <v>196</v>
      </c>
      <c r="S24" s="1" t="s">
        <v>187</v>
      </c>
      <c r="T24" s="20" t="s">
        <v>197</v>
      </c>
      <c r="U24" s="19" t="s">
        <v>198</v>
      </c>
    </row>
    <row r="25" spans="1:21" ht="165" x14ac:dyDescent="0.25">
      <c r="A25" s="1" t="s">
        <v>199</v>
      </c>
      <c r="B25" s="28" t="s">
        <v>200</v>
      </c>
      <c r="C25" s="26" t="s">
        <v>201</v>
      </c>
      <c r="D25" s="19" t="s">
        <v>202</v>
      </c>
      <c r="S25" s="1" t="s">
        <v>193</v>
      </c>
      <c r="T25" s="20" t="s">
        <v>203</v>
      </c>
      <c r="U25" s="19" t="s">
        <v>204</v>
      </c>
    </row>
    <row r="26" spans="1:21" ht="195" x14ac:dyDescent="0.25">
      <c r="A26" s="1" t="s">
        <v>205</v>
      </c>
      <c r="B26" s="28" t="s">
        <v>206</v>
      </c>
      <c r="C26" s="26" t="s">
        <v>207</v>
      </c>
      <c r="D26" s="19" t="s">
        <v>208</v>
      </c>
      <c r="S26" s="1" t="s">
        <v>199</v>
      </c>
      <c r="T26" s="20" t="s">
        <v>209</v>
      </c>
      <c r="U26" s="19" t="s">
        <v>210</v>
      </c>
    </row>
    <row r="27" spans="1:21" ht="150" x14ac:dyDescent="0.25">
      <c r="A27" s="1" t="s">
        <v>211</v>
      </c>
      <c r="B27" s="28" t="s">
        <v>212</v>
      </c>
      <c r="C27" s="26" t="s">
        <v>213</v>
      </c>
      <c r="D27" s="19" t="s">
        <v>214</v>
      </c>
      <c r="S27" s="1" t="s">
        <v>205</v>
      </c>
      <c r="T27" s="20" t="s">
        <v>215</v>
      </c>
      <c r="U27" s="19" t="s">
        <v>216</v>
      </c>
    </row>
    <row r="28" spans="1:21" ht="180" x14ac:dyDescent="0.25">
      <c r="A28" s="1" t="s">
        <v>217</v>
      </c>
      <c r="B28" s="28" t="s">
        <v>218</v>
      </c>
      <c r="C28" s="26" t="s">
        <v>219</v>
      </c>
      <c r="D28" s="19" t="s">
        <v>220</v>
      </c>
      <c r="S28" s="1" t="s">
        <v>211</v>
      </c>
      <c r="T28" s="20" t="s">
        <v>221</v>
      </c>
      <c r="U28" s="19" t="s">
        <v>222</v>
      </c>
    </row>
    <row r="29" spans="1:21" ht="165" x14ac:dyDescent="0.25">
      <c r="A29" s="1" t="s">
        <v>223</v>
      </c>
      <c r="B29" s="28" t="s">
        <v>224</v>
      </c>
      <c r="C29" s="26" t="s">
        <v>225</v>
      </c>
      <c r="D29" s="19" t="s">
        <v>226</v>
      </c>
      <c r="S29" s="1" t="s">
        <v>217</v>
      </c>
      <c r="T29" s="20" t="s">
        <v>227</v>
      </c>
      <c r="U29" s="19" t="s">
        <v>228</v>
      </c>
    </row>
    <row r="30" spans="1:21" ht="180" x14ac:dyDescent="0.25">
      <c r="A30" s="1" t="s">
        <v>229</v>
      </c>
      <c r="B30" s="28" t="s">
        <v>230</v>
      </c>
      <c r="C30" s="26" t="s">
        <v>231</v>
      </c>
      <c r="D30" s="19" t="s">
        <v>232</v>
      </c>
      <c r="S30" s="1" t="s">
        <v>223</v>
      </c>
      <c r="T30" s="20" t="s">
        <v>233</v>
      </c>
      <c r="U30" s="19" t="s">
        <v>234</v>
      </c>
    </row>
    <row r="31" spans="1:21" ht="135" x14ac:dyDescent="0.25">
      <c r="A31" s="1" t="s">
        <v>235</v>
      </c>
      <c r="B31" s="28" t="s">
        <v>236</v>
      </c>
      <c r="C31" s="26" t="s">
        <v>237</v>
      </c>
      <c r="D31" s="19" t="s">
        <v>238</v>
      </c>
      <c r="S31" s="1" t="s">
        <v>229</v>
      </c>
      <c r="T31" s="20" t="s">
        <v>239</v>
      </c>
      <c r="U31" s="19" t="s">
        <v>240</v>
      </c>
    </row>
    <row r="32" spans="1:21" ht="165" x14ac:dyDescent="0.25">
      <c r="A32" s="1" t="s">
        <v>241</v>
      </c>
      <c r="B32" s="28" t="s">
        <v>242</v>
      </c>
      <c r="C32" s="26" t="s">
        <v>243</v>
      </c>
      <c r="D32" s="19" t="s">
        <v>244</v>
      </c>
      <c r="S32" s="1" t="s">
        <v>235</v>
      </c>
      <c r="T32" s="20" t="s">
        <v>245</v>
      </c>
      <c r="U32" s="19" t="s">
        <v>246</v>
      </c>
    </row>
    <row r="33" spans="1:21" ht="135" x14ac:dyDescent="0.25">
      <c r="A33" s="1" t="s">
        <v>247</v>
      </c>
      <c r="B33" s="28" t="s">
        <v>248</v>
      </c>
      <c r="C33" s="26" t="s">
        <v>249</v>
      </c>
      <c r="D33" s="19" t="s">
        <v>250</v>
      </c>
      <c r="S33" s="1" t="s">
        <v>241</v>
      </c>
      <c r="T33" s="20" t="s">
        <v>251</v>
      </c>
      <c r="U33" s="19" t="s">
        <v>252</v>
      </c>
    </row>
    <row r="34" spans="1:21" ht="165" x14ac:dyDescent="0.25">
      <c r="A34" s="1" t="s">
        <v>253</v>
      </c>
      <c r="B34" s="28" t="s">
        <v>254</v>
      </c>
      <c r="C34" s="26" t="s">
        <v>255</v>
      </c>
      <c r="D34" s="19" t="s">
        <v>256</v>
      </c>
      <c r="S34" s="1" t="s">
        <v>247</v>
      </c>
      <c r="T34" s="20" t="s">
        <v>257</v>
      </c>
      <c r="U34" s="19" t="s">
        <v>258</v>
      </c>
    </row>
    <row r="35" spans="1:21" ht="135" x14ac:dyDescent="0.25">
      <c r="A35" s="1" t="s">
        <v>259</v>
      </c>
      <c r="B35" s="28" t="s">
        <v>260</v>
      </c>
      <c r="C35" s="26" t="s">
        <v>261</v>
      </c>
      <c r="D35" s="19" t="s">
        <v>262</v>
      </c>
      <c r="S35" s="1" t="s">
        <v>253</v>
      </c>
      <c r="T35" s="20" t="s">
        <v>263</v>
      </c>
      <c r="U35" s="19" t="s">
        <v>264</v>
      </c>
    </row>
    <row r="36" spans="1:21" ht="165" x14ac:dyDescent="0.25">
      <c r="A36" s="1" t="s">
        <v>265</v>
      </c>
      <c r="B36" s="28" t="s">
        <v>266</v>
      </c>
      <c r="C36" s="26" t="s">
        <v>267</v>
      </c>
      <c r="D36" s="19" t="s">
        <v>268</v>
      </c>
      <c r="S36" s="1" t="s">
        <v>259</v>
      </c>
      <c r="T36" s="20" t="s">
        <v>269</v>
      </c>
      <c r="U36" s="19" t="s">
        <v>270</v>
      </c>
    </row>
    <row r="37" spans="1:21" ht="210" x14ac:dyDescent="0.25">
      <c r="A37" s="1" t="s">
        <v>271</v>
      </c>
      <c r="B37" s="27" t="s">
        <v>272</v>
      </c>
      <c r="C37" s="26" t="s">
        <v>273</v>
      </c>
      <c r="D37" s="19" t="s">
        <v>274</v>
      </c>
      <c r="S37" s="1" t="s">
        <v>265</v>
      </c>
      <c r="T37" s="20" t="s">
        <v>275</v>
      </c>
      <c r="U37" s="19" t="s">
        <v>276</v>
      </c>
    </row>
    <row r="38" spans="1:21" ht="225" x14ac:dyDescent="0.25">
      <c r="A38" s="1" t="s">
        <v>277</v>
      </c>
      <c r="B38" s="28" t="s">
        <v>278</v>
      </c>
      <c r="C38" s="26" t="s">
        <v>279</v>
      </c>
      <c r="D38" s="19" t="s">
        <v>280</v>
      </c>
      <c r="S38" s="1" t="s">
        <v>271</v>
      </c>
      <c r="T38" s="20" t="s">
        <v>281</v>
      </c>
      <c r="U38" s="19" t="s">
        <v>282</v>
      </c>
    </row>
    <row r="39" spans="1:21" ht="210" x14ac:dyDescent="0.25">
      <c r="A39" s="1" t="s">
        <v>283</v>
      </c>
      <c r="B39" s="28" t="s">
        <v>284</v>
      </c>
      <c r="C39" s="26" t="s">
        <v>285</v>
      </c>
      <c r="D39" s="19" t="s">
        <v>286</v>
      </c>
      <c r="S39" s="1" t="s">
        <v>277</v>
      </c>
      <c r="T39" s="20" t="s">
        <v>287</v>
      </c>
      <c r="U39" s="19" t="s">
        <v>288</v>
      </c>
    </row>
    <row r="40" spans="1:21" ht="180" x14ac:dyDescent="0.25">
      <c r="A40" s="1" t="s">
        <v>289</v>
      </c>
      <c r="B40" s="28" t="s">
        <v>290</v>
      </c>
      <c r="C40" s="26" t="s">
        <v>291</v>
      </c>
      <c r="D40" s="19" t="s">
        <v>292</v>
      </c>
      <c r="S40" s="1" t="s">
        <v>283</v>
      </c>
      <c r="T40" s="20" t="s">
        <v>293</v>
      </c>
      <c r="U40" s="19" t="s">
        <v>294</v>
      </c>
    </row>
    <row r="41" spans="1:21" ht="225" x14ac:dyDescent="0.25">
      <c r="A41" s="1" t="s">
        <v>295</v>
      </c>
      <c r="B41" s="28" t="s">
        <v>296</v>
      </c>
      <c r="C41" s="26" t="s">
        <v>297</v>
      </c>
      <c r="D41" s="19" t="s">
        <v>298</v>
      </c>
      <c r="S41" s="1" t="s">
        <v>289</v>
      </c>
      <c r="T41" s="20" t="s">
        <v>299</v>
      </c>
      <c r="U41" s="19" t="s">
        <v>300</v>
      </c>
    </row>
    <row r="42" spans="1:21" ht="180" x14ac:dyDescent="0.25">
      <c r="A42" s="1" t="s">
        <v>301</v>
      </c>
      <c r="B42" s="28" t="s">
        <v>302</v>
      </c>
      <c r="C42" s="26" t="s">
        <v>303</v>
      </c>
      <c r="D42" s="19" t="s">
        <v>304</v>
      </c>
      <c r="S42" s="1" t="s">
        <v>295</v>
      </c>
      <c r="T42" s="20" t="s">
        <v>305</v>
      </c>
      <c r="U42" s="19" t="s">
        <v>306</v>
      </c>
    </row>
    <row r="43" spans="1:21" ht="210" x14ac:dyDescent="0.25">
      <c r="A43" s="1" t="s">
        <v>307</v>
      </c>
      <c r="B43" s="28" t="s">
        <v>308</v>
      </c>
      <c r="C43" s="26" t="s">
        <v>309</v>
      </c>
      <c r="D43" s="19" t="s">
        <v>310</v>
      </c>
      <c r="S43" s="1" t="s">
        <v>301</v>
      </c>
      <c r="T43" s="20" t="s">
        <v>311</v>
      </c>
      <c r="U43" s="19" t="s">
        <v>312</v>
      </c>
    </row>
    <row r="44" spans="1:21" ht="180" x14ac:dyDescent="0.25">
      <c r="A44" s="1" t="s">
        <v>313</v>
      </c>
      <c r="B44" s="27" t="s">
        <v>314</v>
      </c>
      <c r="C44" s="26" t="s">
        <v>315</v>
      </c>
      <c r="D44" s="19" t="s">
        <v>316</v>
      </c>
      <c r="S44" s="1" t="s">
        <v>307</v>
      </c>
      <c r="T44" s="20" t="s">
        <v>317</v>
      </c>
      <c r="U44" s="19" t="s">
        <v>318</v>
      </c>
    </row>
    <row r="45" spans="1:21" ht="270" x14ac:dyDescent="0.25">
      <c r="A45" s="1" t="s">
        <v>319</v>
      </c>
      <c r="B45" s="28" t="s">
        <v>320</v>
      </c>
      <c r="C45" s="26" t="s">
        <v>321</v>
      </c>
      <c r="D45" s="19" t="s">
        <v>322</v>
      </c>
      <c r="S45" s="1" t="s">
        <v>313</v>
      </c>
      <c r="T45" s="20" t="s">
        <v>323</v>
      </c>
      <c r="U45" s="19" t="s">
        <v>324</v>
      </c>
    </row>
    <row r="46" spans="1:21" ht="225" x14ac:dyDescent="0.25">
      <c r="A46" s="1" t="s">
        <v>325</v>
      </c>
      <c r="B46" s="28" t="s">
        <v>326</v>
      </c>
      <c r="C46" s="26" t="s">
        <v>327</v>
      </c>
      <c r="D46" s="19" t="s">
        <v>328</v>
      </c>
      <c r="S46" s="1" t="s">
        <v>319</v>
      </c>
      <c r="T46" s="20" t="s">
        <v>329</v>
      </c>
      <c r="U46" s="19" t="s">
        <v>330</v>
      </c>
    </row>
    <row r="47" spans="1:21" ht="135" x14ac:dyDescent="0.25">
      <c r="A47" s="1" t="s">
        <v>331</v>
      </c>
      <c r="B47" s="28" t="s">
        <v>332</v>
      </c>
      <c r="C47" s="26" t="s">
        <v>333</v>
      </c>
      <c r="D47" s="19" t="s">
        <v>334</v>
      </c>
      <c r="S47" s="1" t="s">
        <v>325</v>
      </c>
      <c r="T47" s="20" t="s">
        <v>335</v>
      </c>
      <c r="U47" s="19" t="s">
        <v>336</v>
      </c>
    </row>
    <row r="48" spans="1:21" ht="225" x14ac:dyDescent="0.25">
      <c r="A48" s="1" t="s">
        <v>337</v>
      </c>
      <c r="B48" s="28" t="s">
        <v>338</v>
      </c>
      <c r="C48" s="26" t="s">
        <v>339</v>
      </c>
      <c r="D48" s="19" t="s">
        <v>340</v>
      </c>
      <c r="S48" s="1" t="s">
        <v>331</v>
      </c>
      <c r="T48" s="20" t="s">
        <v>341</v>
      </c>
      <c r="U48" s="19" t="s">
        <v>342</v>
      </c>
    </row>
    <row r="49" spans="1:21" ht="225" x14ac:dyDescent="0.25">
      <c r="A49" s="1" t="s">
        <v>343</v>
      </c>
      <c r="B49" s="28" t="s">
        <v>344</v>
      </c>
      <c r="C49" s="26" t="s">
        <v>345</v>
      </c>
      <c r="D49" s="19" t="s">
        <v>346</v>
      </c>
      <c r="S49" s="1" t="s">
        <v>337</v>
      </c>
      <c r="T49" s="20" t="s">
        <v>347</v>
      </c>
      <c r="U49" s="19" t="s">
        <v>348</v>
      </c>
    </row>
    <row r="50" spans="1:21" ht="180" x14ac:dyDescent="0.25">
      <c r="A50" s="1" t="s">
        <v>349</v>
      </c>
      <c r="B50" s="28" t="s">
        <v>350</v>
      </c>
      <c r="C50" s="26" t="s">
        <v>351</v>
      </c>
      <c r="D50" s="19" t="s">
        <v>352</v>
      </c>
      <c r="S50" s="1" t="s">
        <v>343</v>
      </c>
      <c r="T50" s="20" t="s">
        <v>353</v>
      </c>
      <c r="U50" s="19" t="s">
        <v>354</v>
      </c>
    </row>
    <row r="51" spans="1:21" ht="120" x14ac:dyDescent="0.25">
      <c r="A51" s="1" t="s">
        <v>355</v>
      </c>
      <c r="B51" s="28" t="s">
        <v>356</v>
      </c>
      <c r="C51" s="26" t="s">
        <v>357</v>
      </c>
      <c r="D51" s="19" t="s">
        <v>358</v>
      </c>
      <c r="S51" s="1" t="s">
        <v>349</v>
      </c>
      <c r="T51" s="20" t="s">
        <v>359</v>
      </c>
      <c r="U51" s="19" t="s">
        <v>360</v>
      </c>
    </row>
    <row r="52" spans="1:21" ht="135" x14ac:dyDescent="0.25">
      <c r="A52" s="1" t="s">
        <v>361</v>
      </c>
      <c r="B52" s="28" t="s">
        <v>362</v>
      </c>
      <c r="C52" s="26" t="s">
        <v>363</v>
      </c>
      <c r="D52" s="19" t="s">
        <v>364</v>
      </c>
      <c r="S52" s="1" t="s">
        <v>355</v>
      </c>
      <c r="T52" s="20" t="s">
        <v>365</v>
      </c>
      <c r="U52" s="19" t="s">
        <v>366</v>
      </c>
    </row>
    <row r="53" spans="1:21" ht="150" x14ac:dyDescent="0.25">
      <c r="A53" s="1" t="s">
        <v>367</v>
      </c>
      <c r="B53" s="28" t="s">
        <v>368</v>
      </c>
      <c r="C53" s="26" t="s">
        <v>369</v>
      </c>
      <c r="D53" s="19" t="s">
        <v>370</v>
      </c>
      <c r="S53" s="1" t="s">
        <v>361</v>
      </c>
      <c r="T53" s="20" t="s">
        <v>371</v>
      </c>
      <c r="U53" s="19" t="s">
        <v>372</v>
      </c>
    </row>
    <row r="54" spans="1:21" ht="210" x14ac:dyDescent="0.25">
      <c r="A54" s="1" t="s">
        <v>373</v>
      </c>
      <c r="B54" s="27" t="s">
        <v>374</v>
      </c>
      <c r="C54" s="26" t="s">
        <v>375</v>
      </c>
      <c r="D54" s="19" t="s">
        <v>376</v>
      </c>
      <c r="S54" s="1" t="s">
        <v>367</v>
      </c>
      <c r="T54" s="20" t="s">
        <v>377</v>
      </c>
      <c r="U54" s="19" t="s">
        <v>378</v>
      </c>
    </row>
    <row r="55" spans="1:21" ht="195" x14ac:dyDescent="0.25">
      <c r="A55" s="1" t="s">
        <v>379</v>
      </c>
      <c r="B55" s="28" t="s">
        <v>380</v>
      </c>
      <c r="C55" s="26" t="s">
        <v>381</v>
      </c>
      <c r="D55" s="19" t="s">
        <v>382</v>
      </c>
      <c r="S55" s="1" t="s">
        <v>373</v>
      </c>
      <c r="T55" s="20" t="s">
        <v>383</v>
      </c>
      <c r="U55" s="19" t="s">
        <v>384</v>
      </c>
    </row>
    <row r="56" spans="1:21" ht="180" x14ac:dyDescent="0.25">
      <c r="A56" s="1" t="s">
        <v>385</v>
      </c>
      <c r="B56" s="27" t="s">
        <v>386</v>
      </c>
      <c r="C56" s="26" t="s">
        <v>387</v>
      </c>
      <c r="D56" s="19" t="s">
        <v>388</v>
      </c>
      <c r="S56" s="1" t="s">
        <v>379</v>
      </c>
      <c r="T56" s="20" t="s">
        <v>389</v>
      </c>
      <c r="U56" s="19" t="s">
        <v>390</v>
      </c>
    </row>
    <row r="57" spans="1:21" ht="150" x14ac:dyDescent="0.25">
      <c r="A57" s="1" t="s">
        <v>391</v>
      </c>
      <c r="B57" s="27" t="s">
        <v>392</v>
      </c>
      <c r="C57" s="26" t="s">
        <v>393</v>
      </c>
      <c r="D57" s="19" t="s">
        <v>394</v>
      </c>
      <c r="S57" s="1" t="s">
        <v>385</v>
      </c>
      <c r="T57" s="20" t="s">
        <v>395</v>
      </c>
      <c r="U57" s="19" t="s">
        <v>396</v>
      </c>
    </row>
    <row r="58" spans="1:21" ht="180" x14ac:dyDescent="0.25">
      <c r="A58" s="1" t="s">
        <v>397</v>
      </c>
      <c r="B58" s="27" t="s">
        <v>398</v>
      </c>
      <c r="C58" s="26" t="s">
        <v>399</v>
      </c>
      <c r="D58" s="19" t="s">
        <v>400</v>
      </c>
      <c r="S58" s="1" t="s">
        <v>391</v>
      </c>
      <c r="T58" s="20" t="s">
        <v>401</v>
      </c>
      <c r="U58" s="19" t="s">
        <v>402</v>
      </c>
    </row>
    <row r="59" spans="1:21" ht="135" x14ac:dyDescent="0.25">
      <c r="B59" s="27"/>
      <c r="S59" s="1" t="s">
        <v>397</v>
      </c>
      <c r="T59" s="20" t="s">
        <v>403</v>
      </c>
      <c r="U59" s="19" t="s">
        <v>404</v>
      </c>
    </row>
    <row r="60" spans="1:21" x14ac:dyDescent="0.25">
      <c r="B60" s="27"/>
      <c r="T60" s="20" t="s">
        <v>405</v>
      </c>
    </row>
    <row r="61" spans="1:21" x14ac:dyDescent="0.25">
      <c r="B61" s="27"/>
    </row>
  </sheetData>
  <hyperlinks>
    <hyperlink ref="I1" r:id="rId1" display="https://lastatecivilservice-my.sharepoint.com/:w:/g/personal/jennifer_schuelke_civilservice_la_gov/ETF3Eh9XirNJhvTONbjTX9QBOktYBq68lW6GY04KN9hHkQ?e=dcZea0" xr:uid="{641F7FAB-7BA1-4632-905A-4771D3A120EB}"/>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8A2B-3362-42F3-9081-815D18B7363E}">
  <sheetPr>
    <pageSetUpPr fitToPage="1"/>
  </sheetPr>
  <dimension ref="A1:N13"/>
  <sheetViews>
    <sheetView zoomScale="80" zoomScaleNormal="80" workbookViewId="0">
      <selection sqref="A1:N1"/>
    </sheetView>
  </sheetViews>
  <sheetFormatPr defaultColWidth="9.140625" defaultRowHeight="15" x14ac:dyDescent="0.25"/>
  <cols>
    <col min="1" max="1" width="9.140625" style="5"/>
    <col min="2" max="2" width="19.85546875" style="5" customWidth="1"/>
    <col min="3" max="3" width="9.140625" style="5" customWidth="1"/>
    <col min="4" max="4" width="10.42578125" style="5" customWidth="1"/>
    <col min="5" max="14" width="14.7109375" style="5" customWidth="1"/>
    <col min="15" max="18" width="9.140625" style="5"/>
    <col min="19" max="19" width="21.85546875" style="5" customWidth="1"/>
    <col min="20" max="20" width="38" style="5" customWidth="1"/>
    <col min="21" max="16384" width="9.140625" style="5"/>
  </cols>
  <sheetData>
    <row r="1" spans="1:14" ht="30.75" customHeight="1" x14ac:dyDescent="0.25">
      <c r="A1" s="114" t="s">
        <v>406</v>
      </c>
      <c r="B1" s="115"/>
      <c r="C1" s="115"/>
      <c r="D1" s="115"/>
      <c r="E1" s="115"/>
      <c r="F1" s="115"/>
      <c r="G1" s="115"/>
      <c r="H1" s="115"/>
      <c r="I1" s="115"/>
      <c r="J1" s="115"/>
      <c r="K1" s="115"/>
      <c r="L1" s="115"/>
      <c r="M1" s="115"/>
      <c r="N1" s="116"/>
    </row>
    <row r="2" spans="1:14" ht="30.75" customHeight="1" x14ac:dyDescent="0.25">
      <c r="A2" s="123" t="s">
        <v>407</v>
      </c>
      <c r="B2" s="124"/>
      <c r="C2" s="124"/>
      <c r="D2" s="124" t="s">
        <v>408</v>
      </c>
      <c r="E2" s="125" t="s">
        <v>409</v>
      </c>
      <c r="F2" s="125"/>
      <c r="G2" s="125"/>
      <c r="H2" s="125"/>
      <c r="I2" s="125"/>
      <c r="J2" s="125"/>
      <c r="K2" s="125"/>
      <c r="L2" s="125"/>
      <c r="M2" s="125"/>
      <c r="N2" s="126"/>
    </row>
    <row r="3" spans="1:14" s="7" customFormat="1" ht="53.25" customHeight="1" x14ac:dyDescent="0.25">
      <c r="A3" s="123"/>
      <c r="B3" s="124"/>
      <c r="C3" s="124"/>
      <c r="D3" s="124"/>
      <c r="E3" s="8">
        <f>Configuration!B6</f>
        <v>0</v>
      </c>
      <c r="F3" s="9">
        <f>Configuration!B7</f>
        <v>0</v>
      </c>
      <c r="G3" s="9">
        <f>Configuration!B8</f>
        <v>0</v>
      </c>
      <c r="H3" s="9">
        <f>Configuration!B9</f>
        <v>0</v>
      </c>
      <c r="I3" s="9">
        <f>Configuration!B10</f>
        <v>0</v>
      </c>
      <c r="J3" s="9">
        <f>Configuration!B11</f>
        <v>0</v>
      </c>
      <c r="K3" s="9">
        <f>Configuration!B12</f>
        <v>0</v>
      </c>
      <c r="L3" s="9">
        <f>Configuration!B13</f>
        <v>0</v>
      </c>
      <c r="M3" s="9">
        <f>Configuration!B14</f>
        <v>0</v>
      </c>
      <c r="N3" s="10">
        <f>Configuration!B15</f>
        <v>0</v>
      </c>
    </row>
    <row r="4" spans="1:14" ht="18.75" x14ac:dyDescent="0.25">
      <c r="A4" s="121">
        <f>Configuration!F6</f>
        <v>0</v>
      </c>
      <c r="B4" s="122"/>
      <c r="C4" s="122"/>
      <c r="D4" s="11">
        <f t="shared" ref="D4:D13" si="0">IFERROR(AVERAGEIF(E4:N4,"&gt;0"),)</f>
        <v>0</v>
      </c>
      <c r="E4" s="11">
        <f>IFERROR('Panelist (1)'!$N$34,)</f>
        <v>0</v>
      </c>
      <c r="F4" s="11">
        <f>IFERROR('Panelist (2)'!$N$34,)</f>
        <v>0</v>
      </c>
      <c r="G4" s="11">
        <f>IFERROR('Panelist (3)'!$N$34,)</f>
        <v>0</v>
      </c>
      <c r="H4" s="11">
        <f>IFERROR('Panelist (4)'!$N$34,)</f>
        <v>0</v>
      </c>
      <c r="I4" s="11">
        <f>IFERROR('Panelist (5)'!$N$34,)</f>
        <v>0</v>
      </c>
      <c r="J4" s="11">
        <f>IFERROR('Panelist (6)'!$N$34,)</f>
        <v>0</v>
      </c>
      <c r="K4" s="11">
        <f>IFERROR('Panelist (7)'!$N$34,)</f>
        <v>0</v>
      </c>
      <c r="L4" s="11">
        <f>IFERROR('Panelist (8)'!$N$34,)</f>
        <v>0</v>
      </c>
      <c r="M4" s="11">
        <f>IFERROR('Panelist (9)'!$N$34,)</f>
        <v>0</v>
      </c>
      <c r="N4" s="38">
        <f>IFERROR('Panelist (10)'!$N$34,)</f>
        <v>0</v>
      </c>
    </row>
    <row r="5" spans="1:14" ht="18.75" x14ac:dyDescent="0.25">
      <c r="A5" s="117">
        <f>Configuration!F7</f>
        <v>0</v>
      </c>
      <c r="B5" s="118"/>
      <c r="C5" s="118"/>
      <c r="D5" s="11">
        <f t="shared" si="0"/>
        <v>0</v>
      </c>
      <c r="E5" s="11">
        <f>IFERROR('Panelist (1)'!$O$34,)</f>
        <v>0</v>
      </c>
      <c r="F5" s="11">
        <f>IFERROR('Panelist (2)'!$O$34,)</f>
        <v>0</v>
      </c>
      <c r="G5" s="11">
        <f>IFERROR('Panelist (3)'!$O$34,)</f>
        <v>0</v>
      </c>
      <c r="H5" s="11">
        <f>IFERROR('Panelist (4)'!$O$34,)</f>
        <v>0</v>
      </c>
      <c r="I5" s="11">
        <f>IFERROR('Panelist (5)'!$O$34,)</f>
        <v>0</v>
      </c>
      <c r="J5" s="11">
        <f>IFERROR('Panelist (6)'!$O$34,)</f>
        <v>0</v>
      </c>
      <c r="K5" s="11">
        <f>IFERROR('Panelist (7)'!$O$34,)</f>
        <v>0</v>
      </c>
      <c r="L5" s="11">
        <f>IFERROR('Panelist (8)'!$O$34,)</f>
        <v>0</v>
      </c>
      <c r="M5" s="11">
        <f>IFERROR('Panelist (9)'!$O$34,)</f>
        <v>0</v>
      </c>
      <c r="N5" s="38">
        <f>IFERROR('Panelist (10)'!$O$34,)</f>
        <v>0</v>
      </c>
    </row>
    <row r="6" spans="1:14" ht="18.75" x14ac:dyDescent="0.25">
      <c r="A6" s="117">
        <f>Configuration!F8</f>
        <v>0</v>
      </c>
      <c r="B6" s="118"/>
      <c r="C6" s="118"/>
      <c r="D6" s="11">
        <f t="shared" si="0"/>
        <v>0</v>
      </c>
      <c r="E6" s="11">
        <f>IFERROR('Panelist (1)'!$P$34,)</f>
        <v>0</v>
      </c>
      <c r="F6" s="11">
        <f>IFERROR('Panelist (2)'!$P$34,)</f>
        <v>0</v>
      </c>
      <c r="G6" s="11">
        <f>IFERROR('Panelist (3)'!$P$34,)</f>
        <v>0</v>
      </c>
      <c r="H6" s="11">
        <f>IFERROR('Panelist (4)'!$P$34,)</f>
        <v>0</v>
      </c>
      <c r="I6" s="11">
        <f>IFERROR('Panelist (5)'!$P$34,)</f>
        <v>0</v>
      </c>
      <c r="J6" s="11">
        <f>IFERROR('Panelist (6)'!$P$34,)</f>
        <v>0</v>
      </c>
      <c r="K6" s="11">
        <f>IFERROR('Panelist (7)'!$P$34,)</f>
        <v>0</v>
      </c>
      <c r="L6" s="11">
        <f>IFERROR('Panelist (8)'!$P$34,)</f>
        <v>0</v>
      </c>
      <c r="M6" s="11">
        <f>IFERROR('Panelist (9)'!$P$34,)</f>
        <v>0</v>
      </c>
      <c r="N6" s="38">
        <f>IFERROR('Panelist (10)'!$P$34,)</f>
        <v>0</v>
      </c>
    </row>
    <row r="7" spans="1:14" ht="18.75" x14ac:dyDescent="0.25">
      <c r="A7" s="117">
        <f>Configuration!F9</f>
        <v>0</v>
      </c>
      <c r="B7" s="118"/>
      <c r="C7" s="118"/>
      <c r="D7" s="11">
        <f t="shared" si="0"/>
        <v>0</v>
      </c>
      <c r="E7" s="11">
        <f>IFERROR('Panelist (1)'!$Q$34,)</f>
        <v>0</v>
      </c>
      <c r="F7" s="11">
        <f>IFERROR('Panelist (2)'!$Q$34,)</f>
        <v>0</v>
      </c>
      <c r="G7" s="11">
        <f>IFERROR('Panelist (3)'!$Q$34,)</f>
        <v>0</v>
      </c>
      <c r="H7" s="11">
        <f>IFERROR('Panelist (4)'!$Q$34,)</f>
        <v>0</v>
      </c>
      <c r="I7" s="11">
        <f>IFERROR('Panelist (5)'!$Q$34,)</f>
        <v>0</v>
      </c>
      <c r="J7" s="11">
        <f>IFERROR('Panelist (6)'!$Q$34,)</f>
        <v>0</v>
      </c>
      <c r="K7" s="11">
        <f>IFERROR('Panelist (7)'!$Q$34,)</f>
        <v>0</v>
      </c>
      <c r="L7" s="11">
        <f>IFERROR('Panelist (8)'!$Q$34,)</f>
        <v>0</v>
      </c>
      <c r="M7" s="11">
        <f>IFERROR('Panelist (9)'!$Q$34,)</f>
        <v>0</v>
      </c>
      <c r="N7" s="38">
        <f>IFERROR('Panelist (10)'!$Q$34,)</f>
        <v>0</v>
      </c>
    </row>
    <row r="8" spans="1:14" ht="18.75" x14ac:dyDescent="0.25">
      <c r="A8" s="117">
        <f>Configuration!F10</f>
        <v>0</v>
      </c>
      <c r="B8" s="118"/>
      <c r="C8" s="118"/>
      <c r="D8" s="11">
        <f t="shared" si="0"/>
        <v>0</v>
      </c>
      <c r="E8" s="11">
        <f>IFERROR('Panelist (1)'!$R$34,)</f>
        <v>0</v>
      </c>
      <c r="F8" s="11">
        <f>IFERROR('Panelist (2)'!$R$34,)</f>
        <v>0</v>
      </c>
      <c r="G8" s="11">
        <f>IFERROR('Panelist (3)'!$R$34,)</f>
        <v>0</v>
      </c>
      <c r="H8" s="11">
        <f>IFERROR('Panelist (4)'!$R$34,)</f>
        <v>0</v>
      </c>
      <c r="I8" s="11">
        <f>IFERROR('Panelist (5)'!$R$34,)</f>
        <v>0</v>
      </c>
      <c r="J8" s="11">
        <f>IFERROR('Panelist (6)'!$R$34,)</f>
        <v>0</v>
      </c>
      <c r="K8" s="11">
        <f>IFERROR('Panelist (7)'!$R$34,)</f>
        <v>0</v>
      </c>
      <c r="L8" s="11">
        <f>IFERROR('Panelist (8)'!$R$34,)</f>
        <v>0</v>
      </c>
      <c r="M8" s="11">
        <f>IFERROR('Panelist (9)'!$R$34,)</f>
        <v>0</v>
      </c>
      <c r="N8" s="38">
        <f>IFERROR('Panelist (10)'!$R$34,)</f>
        <v>0</v>
      </c>
    </row>
    <row r="9" spans="1:14" ht="18.75" x14ac:dyDescent="0.25">
      <c r="A9" s="117">
        <f>Configuration!F11</f>
        <v>0</v>
      </c>
      <c r="B9" s="118"/>
      <c r="C9" s="118"/>
      <c r="D9" s="11">
        <f t="shared" si="0"/>
        <v>0</v>
      </c>
      <c r="E9" s="11">
        <f>IFERROR('Panelist (1)'!$S$34,)</f>
        <v>0</v>
      </c>
      <c r="F9" s="11">
        <f>IFERROR('Panelist (2)'!$S$34,)</f>
        <v>0</v>
      </c>
      <c r="G9" s="11">
        <f>IFERROR('Panelist (3)'!$S$34,)</f>
        <v>0</v>
      </c>
      <c r="H9" s="11">
        <f>IFERROR('Panelist (4)'!$S$34,)</f>
        <v>0</v>
      </c>
      <c r="I9" s="11">
        <f>IFERROR('Panelist (5)'!$S$34,)</f>
        <v>0</v>
      </c>
      <c r="J9" s="11">
        <f>IFERROR('Panelist (6)'!$S$34,)</f>
        <v>0</v>
      </c>
      <c r="K9" s="11">
        <f>IFERROR('Panelist (7)'!$S$34,)</f>
        <v>0</v>
      </c>
      <c r="L9" s="11">
        <f>IFERROR('Panelist (8)'!$S$34,)</f>
        <v>0</v>
      </c>
      <c r="M9" s="11">
        <f>IFERROR('Panelist (9)'!$S$34,)</f>
        <v>0</v>
      </c>
      <c r="N9" s="38">
        <f>IFERROR('Panelist (10)'!$S$34,)</f>
        <v>0</v>
      </c>
    </row>
    <row r="10" spans="1:14" ht="18.75" x14ac:dyDescent="0.25">
      <c r="A10" s="117">
        <f>Configuration!F12</f>
        <v>0</v>
      </c>
      <c r="B10" s="118"/>
      <c r="C10" s="118"/>
      <c r="D10" s="11">
        <f t="shared" si="0"/>
        <v>0</v>
      </c>
      <c r="E10" s="11">
        <f>IFERROR('Panelist (1)'!$T$34,)</f>
        <v>0</v>
      </c>
      <c r="F10" s="11">
        <f>IFERROR('Panelist (2)'!$T$34,)</f>
        <v>0</v>
      </c>
      <c r="G10" s="11">
        <f>IFERROR('Panelist (3)'!$T$34,)</f>
        <v>0</v>
      </c>
      <c r="H10" s="11">
        <f>IFERROR('Panelist (4)'!$T$34,)</f>
        <v>0</v>
      </c>
      <c r="I10" s="11">
        <f>IFERROR('Panelist (5)'!$T$34,)</f>
        <v>0</v>
      </c>
      <c r="J10" s="11">
        <f>IFERROR('Panelist (6)'!$T$34,)</f>
        <v>0</v>
      </c>
      <c r="K10" s="11">
        <f>IFERROR('Panelist (7)'!$T$34,)</f>
        <v>0</v>
      </c>
      <c r="L10" s="11">
        <f>IFERROR('Panelist (8)'!$T$34,)</f>
        <v>0</v>
      </c>
      <c r="M10" s="11">
        <f>IFERROR('Panelist (9)'!$T$34,)</f>
        <v>0</v>
      </c>
      <c r="N10" s="38">
        <f>IFERROR('Panelist (10)'!$T$34,)</f>
        <v>0</v>
      </c>
    </row>
    <row r="11" spans="1:14" ht="18.75" x14ac:dyDescent="0.25">
      <c r="A11" s="117">
        <f>Configuration!F13</f>
        <v>0</v>
      </c>
      <c r="B11" s="118"/>
      <c r="C11" s="118"/>
      <c r="D11" s="11">
        <f t="shared" si="0"/>
        <v>0</v>
      </c>
      <c r="E11" s="11">
        <f>IFERROR('Panelist (1)'!$U$34,)</f>
        <v>0</v>
      </c>
      <c r="F11" s="11">
        <f>IFERROR('Panelist (2)'!$U$34,)</f>
        <v>0</v>
      </c>
      <c r="G11" s="11">
        <f>IFERROR('Panelist (3)'!$U$34,)</f>
        <v>0</v>
      </c>
      <c r="H11" s="11">
        <f>IFERROR('Panelist (4)'!$U$34,)</f>
        <v>0</v>
      </c>
      <c r="I11" s="11">
        <f>IFERROR('Panelist (5)'!$U$34,)</f>
        <v>0</v>
      </c>
      <c r="J11" s="11">
        <f>IFERROR('Panelist (6)'!$U$34,)</f>
        <v>0</v>
      </c>
      <c r="K11" s="11">
        <f>IFERROR('Panelist (7)'!$U$34,)</f>
        <v>0</v>
      </c>
      <c r="L11" s="11">
        <f>IFERROR('Panelist (8)'!$U$34,)</f>
        <v>0</v>
      </c>
      <c r="M11" s="11">
        <f>IFERROR('Panelist (9)'!$U$34,)</f>
        <v>0</v>
      </c>
      <c r="N11" s="38">
        <f>IFERROR('Panelist (10)'!$U$34,)</f>
        <v>0</v>
      </c>
    </row>
    <row r="12" spans="1:14" ht="18.75" x14ac:dyDescent="0.25">
      <c r="A12" s="117">
        <f>Configuration!F14</f>
        <v>0</v>
      </c>
      <c r="B12" s="118"/>
      <c r="C12" s="118"/>
      <c r="D12" s="11">
        <f t="shared" si="0"/>
        <v>0</v>
      </c>
      <c r="E12" s="11">
        <f>IFERROR('Panelist (1)'!$V$34,)</f>
        <v>0</v>
      </c>
      <c r="F12" s="11">
        <f>IFERROR('Panelist (2)'!$V$34,)</f>
        <v>0</v>
      </c>
      <c r="G12" s="11">
        <f>IFERROR('Panelist (3)'!$V$34,)</f>
        <v>0</v>
      </c>
      <c r="H12" s="11">
        <f>IFERROR('Panelist (4)'!$V$34,)</f>
        <v>0</v>
      </c>
      <c r="I12" s="11">
        <f>IFERROR('Panelist (5)'!$V$34,)</f>
        <v>0</v>
      </c>
      <c r="J12" s="11">
        <f>IFERROR('Panelist (6)'!$V$34,)</f>
        <v>0</v>
      </c>
      <c r="K12" s="11">
        <f>IFERROR('Panelist (7)'!$V$34,)</f>
        <v>0</v>
      </c>
      <c r="L12" s="11">
        <f>IFERROR('Panelist (8)'!$V$34,)</f>
        <v>0</v>
      </c>
      <c r="M12" s="11">
        <f>IFERROR('Panelist (9)'!$V$34,)</f>
        <v>0</v>
      </c>
      <c r="N12" s="38">
        <f>IFERROR('Panelist (10)'!$V$34,)</f>
        <v>0</v>
      </c>
    </row>
    <row r="13" spans="1:14" ht="19.5" thickBot="1" x14ac:dyDescent="0.3">
      <c r="A13" s="119">
        <f>Configuration!F15</f>
        <v>0</v>
      </c>
      <c r="B13" s="120"/>
      <c r="C13" s="120"/>
      <c r="D13" s="16">
        <f t="shared" si="0"/>
        <v>0</v>
      </c>
      <c r="E13" s="16">
        <f>IFERROR('Panelist (1)'!$W$34,)</f>
        <v>0</v>
      </c>
      <c r="F13" s="16">
        <f>IFERROR('Panelist (2)'!$W$34,)</f>
        <v>0</v>
      </c>
      <c r="G13" s="16">
        <f>IFERROR('Panelist (3)'!$W$34,)</f>
        <v>0</v>
      </c>
      <c r="H13" s="16">
        <f>IFERROR('Panelist (4)'!$W$34,)</f>
        <v>0</v>
      </c>
      <c r="I13" s="16">
        <f>IFERROR('Panelist (5)'!$W$34,)</f>
        <v>0</v>
      </c>
      <c r="J13" s="16">
        <f>IFERROR('Panelist (6)'!$W$34,)</f>
        <v>0</v>
      </c>
      <c r="K13" s="16">
        <f>IFERROR('Panelist (7)'!$W$34,)</f>
        <v>0</v>
      </c>
      <c r="L13" s="16">
        <f>IFERROR('Panelist (8)'!$W$34,)</f>
        <v>0</v>
      </c>
      <c r="M13" s="16">
        <f>IFERROR('Panelist (9)'!$W$34,)</f>
        <v>0</v>
      </c>
      <c r="N13" s="39">
        <f>IFERROR('Panelist (10)'!$W$34,)</f>
        <v>0</v>
      </c>
    </row>
  </sheetData>
  <sheetProtection sheet="1" formatColumns="0" formatRows="0"/>
  <mergeCells count="14">
    <mergeCell ref="A1:N1"/>
    <mergeCell ref="A10:C10"/>
    <mergeCell ref="A11:C11"/>
    <mergeCell ref="A12:C12"/>
    <mergeCell ref="A13:C13"/>
    <mergeCell ref="A4:C4"/>
    <mergeCell ref="A5:C5"/>
    <mergeCell ref="A6:C6"/>
    <mergeCell ref="A2:C3"/>
    <mergeCell ref="D2:D3"/>
    <mergeCell ref="E2:N2"/>
    <mergeCell ref="A7:C7"/>
    <mergeCell ref="A8:C8"/>
    <mergeCell ref="A9:C9"/>
  </mergeCells>
  <conditionalFormatting sqref="D4:D13">
    <cfRule type="cellIs" dxfId="10" priority="1" operator="greaterThanOrEqual">
      <formula>0.6</formula>
    </cfRule>
  </conditionalFormatting>
  <pageMargins left="0" right="0" top="0" bottom="0" header="0" footer="0"/>
  <pageSetup scale="69" orientation="landscape" verticalDpi="0" r:id="rId1"/>
  <ignoredErrors>
    <ignoredError sqref="F4 F5:F1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6D2E-7BC5-4695-A9C4-C9B08BF9AD49}">
  <sheetPr>
    <pageSetUpPr fitToPage="1"/>
  </sheetPr>
  <dimension ref="A1:F9"/>
  <sheetViews>
    <sheetView workbookViewId="0">
      <selection sqref="A1:E1"/>
    </sheetView>
  </sheetViews>
  <sheetFormatPr defaultRowHeight="15" x14ac:dyDescent="0.25"/>
  <cols>
    <col min="1" max="5" width="53.140625" customWidth="1"/>
  </cols>
  <sheetData>
    <row r="1" spans="1:6" ht="20.25" thickBot="1" x14ac:dyDescent="0.3">
      <c r="A1" s="127" t="s">
        <v>411</v>
      </c>
      <c r="B1" s="128"/>
      <c r="C1" s="128"/>
      <c r="D1" s="128"/>
      <c r="E1" s="129"/>
    </row>
    <row r="2" spans="1:6" ht="18.75" x14ac:dyDescent="0.3">
      <c r="A2" s="49" t="s">
        <v>412</v>
      </c>
      <c r="B2" s="49" t="s">
        <v>413</v>
      </c>
      <c r="C2" s="49" t="s">
        <v>414</v>
      </c>
      <c r="D2" s="49" t="s">
        <v>415</v>
      </c>
      <c r="E2" s="49" t="s">
        <v>416</v>
      </c>
      <c r="F2" s="41"/>
    </row>
    <row r="3" spans="1:6" ht="18.75" x14ac:dyDescent="0.3">
      <c r="A3" s="50">
        <v>1</v>
      </c>
      <c r="B3" s="50">
        <v>2</v>
      </c>
      <c r="C3" s="50">
        <v>3</v>
      </c>
      <c r="D3" s="50">
        <v>4</v>
      </c>
      <c r="E3" s="50">
        <v>5</v>
      </c>
    </row>
    <row r="4" spans="1:6" s="41" customFormat="1" ht="31.5" x14ac:dyDescent="0.25">
      <c r="A4" s="51" t="s">
        <v>417</v>
      </c>
      <c r="B4" s="51" t="s">
        <v>418</v>
      </c>
      <c r="C4" s="51" t="s">
        <v>419</v>
      </c>
      <c r="D4" s="51" t="s">
        <v>420</v>
      </c>
      <c r="E4" s="51" t="s">
        <v>421</v>
      </c>
    </row>
    <row r="5" spans="1:6" ht="15.75" x14ac:dyDescent="0.25">
      <c r="A5" s="52"/>
      <c r="B5" s="52"/>
      <c r="C5" s="55"/>
      <c r="D5" s="55"/>
      <c r="E5" s="55"/>
    </row>
    <row r="6" spans="1:6" ht="31.5" x14ac:dyDescent="0.25">
      <c r="A6" s="53" t="s">
        <v>422</v>
      </c>
      <c r="B6" s="53" t="s">
        <v>423</v>
      </c>
      <c r="C6" s="53" t="s">
        <v>424</v>
      </c>
      <c r="D6" s="53" t="s">
        <v>425</v>
      </c>
      <c r="E6" s="53" t="s">
        <v>426</v>
      </c>
    </row>
    <row r="7" spans="1:6" ht="33" customHeight="1" x14ac:dyDescent="0.25">
      <c r="A7" s="53" t="s">
        <v>427</v>
      </c>
      <c r="B7" s="53" t="s">
        <v>428</v>
      </c>
      <c r="C7" s="53" t="s">
        <v>429</v>
      </c>
      <c r="D7" s="53" t="s">
        <v>430</v>
      </c>
      <c r="E7" s="53" t="s">
        <v>431</v>
      </c>
    </row>
    <row r="8" spans="1:6" ht="31.5" x14ac:dyDescent="0.25">
      <c r="A8" s="53" t="s">
        <v>432</v>
      </c>
      <c r="B8" s="53" t="s">
        <v>433</v>
      </c>
      <c r="C8" s="53" t="s">
        <v>434</v>
      </c>
      <c r="D8" s="53" t="s">
        <v>435</v>
      </c>
      <c r="E8" s="53" t="s">
        <v>436</v>
      </c>
    </row>
    <row r="9" spans="1:6" ht="32.25" thickBot="1" x14ac:dyDescent="0.3">
      <c r="A9" s="54" t="s">
        <v>437</v>
      </c>
      <c r="B9" s="54" t="s">
        <v>438</v>
      </c>
      <c r="C9" s="54" t="s">
        <v>439</v>
      </c>
      <c r="D9" s="54" t="s">
        <v>440</v>
      </c>
      <c r="E9" s="54" t="s">
        <v>441</v>
      </c>
    </row>
  </sheetData>
  <sheetProtection sheet="1"/>
  <mergeCells count="1">
    <mergeCell ref="A1:E1"/>
  </mergeCells>
  <pageMargins left="0" right="0" top="0" bottom="0" header="0" footer="0"/>
  <pageSetup scale="5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1FE9-7F3D-4C5D-9266-51B13FD9A3FF}">
  <sheetPr>
    <pageSetUpPr fitToPage="1"/>
  </sheetPr>
  <dimension ref="A1:W34"/>
  <sheetViews>
    <sheetView zoomScale="70" zoomScaleNormal="70" workbookViewId="0">
      <selection activeCell="A7" sqref="A7:W9"/>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Configuration!B6</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50" t="s">
        <v>450</v>
      </c>
      <c r="B17" s="150"/>
      <c r="C17" s="14"/>
      <c r="D17" s="14"/>
      <c r="E17" s="14"/>
      <c r="F17" s="14"/>
      <c r="G17" s="14"/>
      <c r="H17" s="14"/>
      <c r="I17" s="14"/>
      <c r="J17" s="14"/>
      <c r="K17" s="14"/>
      <c r="L17" s="14"/>
      <c r="M17" s="14"/>
    </row>
    <row r="18" spans="1:23" x14ac:dyDescent="0.25">
      <c r="A18" s="151"/>
      <c r="B18" s="151"/>
      <c r="C18" s="14"/>
      <c r="D18" s="14"/>
      <c r="E18" s="14"/>
      <c r="F18" s="14"/>
      <c r="G18" s="14"/>
      <c r="H18" s="14"/>
      <c r="I18" s="14"/>
      <c r="J18" s="14"/>
      <c r="K18" s="14"/>
      <c r="L18" s="14"/>
      <c r="M18" s="14"/>
    </row>
    <row r="19" spans="1:23" ht="18.75" x14ac:dyDescent="0.25">
      <c r="A19" s="135" t="s">
        <v>451</v>
      </c>
      <c r="B19" s="136"/>
      <c r="C19" s="136"/>
      <c r="D19" s="136"/>
      <c r="E19" s="136"/>
      <c r="F19" s="136"/>
      <c r="G19" s="136"/>
      <c r="H19" s="136"/>
      <c r="I19" s="136"/>
      <c r="J19" s="136"/>
      <c r="K19" s="136"/>
      <c r="L19" s="136"/>
      <c r="M19" s="136"/>
      <c r="N19" s="136"/>
      <c r="O19" s="136"/>
      <c r="P19" s="136"/>
      <c r="Q19" s="136"/>
      <c r="R19" s="136"/>
      <c r="S19" s="136"/>
      <c r="T19" s="136"/>
      <c r="U19" s="136"/>
      <c r="V19" s="136"/>
      <c r="W19" s="137"/>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32:M32"/>
    <mergeCell ref="A34:M34"/>
    <mergeCell ref="A33:M33"/>
    <mergeCell ref="A17:B18"/>
    <mergeCell ref="A1:W1"/>
    <mergeCell ref="A7:W9"/>
    <mergeCell ref="A6:W6"/>
    <mergeCell ref="A11:W11"/>
    <mergeCell ref="A15:W15"/>
    <mergeCell ref="A14:W14"/>
    <mergeCell ref="A13:W13"/>
    <mergeCell ref="A12:W12"/>
    <mergeCell ref="C31:M31"/>
    <mergeCell ref="C30:M30"/>
    <mergeCell ref="C29:M29"/>
    <mergeCell ref="C20:M21"/>
    <mergeCell ref="C23:M23"/>
    <mergeCell ref="C28:M28"/>
    <mergeCell ref="C27:M27"/>
    <mergeCell ref="C26:M26"/>
    <mergeCell ref="C25:M25"/>
    <mergeCell ref="C24:M24"/>
    <mergeCell ref="A16:W16"/>
    <mergeCell ref="A20:A21"/>
    <mergeCell ref="B20:B21"/>
    <mergeCell ref="C22:M22"/>
    <mergeCell ref="A19:W19"/>
    <mergeCell ref="N20:W20"/>
  </mergeCells>
  <conditionalFormatting sqref="N34:W34">
    <cfRule type="cellIs" dxfId="9" priority="1" operator="greaterThanOrEqual">
      <formula>0.6</formula>
    </cfRule>
  </conditionalFormatting>
  <hyperlinks>
    <hyperlink ref="A17" location="'Expanded Rubric'!A1" display="View Expanded Qualification Rubric Here" xr:uid="{E27F412A-5CED-4872-892D-C4156FBDED09}"/>
  </hyperlinks>
  <printOptions horizontalCentered="1"/>
  <pageMargins left="0" right="0" top="0" bottom="0" header="0" footer="0"/>
  <pageSetup scale="4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264F-0D0D-42E2-A678-2B160A7C7A15}">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Configuration!B7</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50" t="s">
        <v>450</v>
      </c>
      <c r="B17" s="150"/>
      <c r="C17" s="14"/>
      <c r="D17" s="14"/>
      <c r="E17" s="14"/>
      <c r="F17" s="14"/>
      <c r="G17" s="14"/>
      <c r="H17" s="14"/>
      <c r="I17" s="14"/>
      <c r="J17" s="14"/>
      <c r="K17" s="14"/>
      <c r="L17" s="14"/>
      <c r="M17" s="14"/>
    </row>
    <row r="18" spans="1:23" ht="15.75" thickBot="1" x14ac:dyDescent="0.3">
      <c r="A18" s="151"/>
      <c r="B18" s="151"/>
      <c r="C18" s="14"/>
      <c r="D18" s="14"/>
      <c r="E18" s="14"/>
      <c r="F18" s="14"/>
      <c r="G18" s="14"/>
      <c r="H18" s="14"/>
      <c r="I18" s="14"/>
      <c r="J18" s="14"/>
      <c r="K18" s="14"/>
      <c r="L18" s="14"/>
      <c r="M18" s="14"/>
    </row>
    <row r="19" spans="1:23" ht="18.75" x14ac:dyDescent="0.25">
      <c r="A19" s="135" t="s">
        <v>451</v>
      </c>
      <c r="B19" s="136"/>
      <c r="C19" s="136"/>
      <c r="D19" s="136"/>
      <c r="E19" s="136"/>
      <c r="F19" s="136"/>
      <c r="G19" s="136"/>
      <c r="H19" s="136"/>
      <c r="I19" s="136"/>
      <c r="J19" s="136"/>
      <c r="K19" s="136"/>
      <c r="L19" s="136"/>
      <c r="M19" s="136"/>
      <c r="N19" s="136"/>
      <c r="O19" s="136"/>
      <c r="P19" s="136"/>
      <c r="Q19" s="136"/>
      <c r="R19" s="136"/>
      <c r="S19" s="136"/>
      <c r="T19" s="136"/>
      <c r="U19" s="136"/>
      <c r="V19" s="136"/>
      <c r="W19" s="137"/>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8" priority="1" operator="greaterThanOrEqual">
      <formula>0.6</formula>
    </cfRule>
  </conditionalFormatting>
  <hyperlinks>
    <hyperlink ref="A17" location="'Expanded Rubric'!A1" display="View Expanded Qualification Rubric Here" xr:uid="{BB225BA4-9164-42A0-997D-E58F72C8585E}"/>
  </hyperlinks>
  <printOptions horizontalCentered="1"/>
  <pageMargins left="0" right="0" top="0" bottom="0" header="0" footer="0"/>
  <pageSetup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AEAA-A244-4DC9-9D0E-B67E8C352D20}">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Configuration!B8</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50" t="s">
        <v>450</v>
      </c>
      <c r="B17" s="150"/>
      <c r="C17" s="14"/>
      <c r="D17" s="14"/>
      <c r="E17" s="14"/>
      <c r="F17" s="14"/>
      <c r="G17" s="14"/>
      <c r="H17" s="14"/>
      <c r="I17" s="14"/>
      <c r="J17" s="14"/>
      <c r="K17" s="14"/>
      <c r="L17" s="14"/>
      <c r="M17" s="14"/>
    </row>
    <row r="18" spans="1:23" ht="15.75" thickBot="1" x14ac:dyDescent="0.3">
      <c r="A18" s="151"/>
      <c r="B18" s="151"/>
      <c r="C18" s="14"/>
      <c r="D18" s="14"/>
      <c r="E18" s="14"/>
      <c r="F18" s="14"/>
      <c r="G18" s="14"/>
      <c r="H18" s="14"/>
      <c r="I18" s="14"/>
      <c r="J18" s="14"/>
      <c r="K18" s="14"/>
      <c r="L18" s="14"/>
      <c r="M18" s="14"/>
    </row>
    <row r="19" spans="1:23" ht="18.75" x14ac:dyDescent="0.25">
      <c r="A19" s="135" t="s">
        <v>451</v>
      </c>
      <c r="B19" s="136"/>
      <c r="C19" s="136"/>
      <c r="D19" s="136"/>
      <c r="E19" s="136"/>
      <c r="F19" s="136"/>
      <c r="G19" s="136"/>
      <c r="H19" s="136"/>
      <c r="I19" s="136"/>
      <c r="J19" s="136"/>
      <c r="K19" s="136"/>
      <c r="L19" s="136"/>
      <c r="M19" s="136"/>
      <c r="N19" s="136"/>
      <c r="O19" s="136"/>
      <c r="P19" s="136"/>
      <c r="Q19" s="136"/>
      <c r="R19" s="136"/>
      <c r="S19" s="136"/>
      <c r="T19" s="136"/>
      <c r="U19" s="136"/>
      <c r="V19" s="136"/>
      <c r="W19" s="137"/>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7" priority="1" operator="greaterThanOrEqual">
      <formula>0.6</formula>
    </cfRule>
  </conditionalFormatting>
  <hyperlinks>
    <hyperlink ref="A17" location="'Expanded Rubric'!A1" display="View Expanded Qualification Rubric Here" xr:uid="{08521CBC-D5D4-4971-BCCB-67B84C0595C2}"/>
  </hyperlinks>
  <printOptions horizontalCentered="1"/>
  <pageMargins left="0" right="0" top="0" bottom="0" header="0" footer="0"/>
  <pageSetup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4D91-5FD1-4B36-8640-126E41A94EE5}">
  <sheetPr>
    <pageSetUpPr fitToPage="1"/>
  </sheetPr>
  <dimension ref="A1:W34"/>
  <sheetViews>
    <sheetView zoomScale="70" zoomScaleNormal="70" workbookViewId="0">
      <selection sqref="A1:W1"/>
    </sheetView>
  </sheetViews>
  <sheetFormatPr defaultColWidth="9.140625" defaultRowHeight="15" x14ac:dyDescent="0.2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x14ac:dyDescent="0.25">
      <c r="A1" s="152" t="s">
        <v>442</v>
      </c>
      <c r="B1" s="152"/>
      <c r="C1" s="152"/>
      <c r="D1" s="152"/>
      <c r="E1" s="152"/>
      <c r="F1" s="152"/>
      <c r="G1" s="152"/>
      <c r="H1" s="152"/>
      <c r="I1" s="152"/>
      <c r="J1" s="152"/>
      <c r="K1" s="152"/>
      <c r="L1" s="152"/>
      <c r="M1" s="152"/>
      <c r="N1" s="152"/>
      <c r="O1" s="152"/>
      <c r="P1" s="152"/>
      <c r="Q1" s="152"/>
      <c r="R1" s="152"/>
      <c r="S1" s="152"/>
      <c r="T1" s="152"/>
      <c r="U1" s="152"/>
      <c r="V1" s="152"/>
      <c r="W1" s="152"/>
    </row>
    <row r="2" spans="1:23" ht="18.75" x14ac:dyDescent="0.3">
      <c r="A2" s="13" t="s">
        <v>443</v>
      </c>
      <c r="B2" s="13">
        <f>Configuration!B9</f>
        <v>0</v>
      </c>
      <c r="C2" s="14"/>
      <c r="D2" s="14"/>
      <c r="E2" s="14"/>
      <c r="F2" s="14"/>
      <c r="G2" s="14"/>
      <c r="H2" s="14"/>
      <c r="I2" s="14"/>
      <c r="J2" s="14"/>
      <c r="K2" s="14"/>
      <c r="L2" s="14"/>
      <c r="M2" s="14"/>
    </row>
    <row r="3" spans="1:23" ht="18.75" x14ac:dyDescent="0.3">
      <c r="A3" s="13" t="s">
        <v>44</v>
      </c>
      <c r="B3" s="15">
        <f>Configuration!C4</f>
        <v>0</v>
      </c>
      <c r="C3" s="14"/>
      <c r="D3" s="14"/>
      <c r="E3" s="14"/>
      <c r="F3" s="14"/>
      <c r="G3" s="14"/>
      <c r="H3" s="14"/>
      <c r="I3" s="14"/>
      <c r="J3" s="14"/>
      <c r="K3" s="14"/>
      <c r="L3" s="14"/>
      <c r="M3" s="14"/>
    </row>
    <row r="4" spans="1:23" ht="18.75" x14ac:dyDescent="0.3">
      <c r="A4" s="13" t="s">
        <v>410</v>
      </c>
      <c r="B4" s="13">
        <f>Configuration!C2</f>
        <v>0</v>
      </c>
      <c r="C4" s="14"/>
      <c r="D4" s="14"/>
      <c r="E4" s="14"/>
      <c r="F4" s="14"/>
      <c r="G4" s="14"/>
      <c r="H4" s="14"/>
      <c r="I4" s="14"/>
      <c r="J4" s="14"/>
      <c r="K4" s="14"/>
      <c r="L4" s="14"/>
      <c r="M4" s="14"/>
    </row>
    <row r="5" spans="1:23" ht="15.75" thickBot="1" x14ac:dyDescent="0.3">
      <c r="A5" s="14"/>
      <c r="B5" s="14"/>
      <c r="C5" s="14"/>
      <c r="D5" s="14"/>
      <c r="E5" s="14"/>
      <c r="F5" s="14"/>
      <c r="G5" s="14"/>
      <c r="H5" s="14"/>
      <c r="I5" s="14"/>
      <c r="J5" s="14"/>
      <c r="K5" s="14"/>
      <c r="L5" s="14"/>
      <c r="M5" s="14"/>
    </row>
    <row r="6" spans="1:23" ht="18.75" x14ac:dyDescent="0.25">
      <c r="A6" s="159" t="s">
        <v>61</v>
      </c>
      <c r="B6" s="160"/>
      <c r="C6" s="160"/>
      <c r="D6" s="160"/>
      <c r="E6" s="160"/>
      <c r="F6" s="160"/>
      <c r="G6" s="160"/>
      <c r="H6" s="160"/>
      <c r="I6" s="160"/>
      <c r="J6" s="160"/>
      <c r="K6" s="160"/>
      <c r="L6" s="160"/>
      <c r="M6" s="160"/>
      <c r="N6" s="160"/>
      <c r="O6" s="160"/>
      <c r="P6" s="160"/>
      <c r="Q6" s="160"/>
      <c r="R6" s="160"/>
      <c r="S6" s="160"/>
      <c r="T6" s="160"/>
      <c r="U6" s="160"/>
      <c r="V6" s="160"/>
      <c r="W6" s="161"/>
    </row>
    <row r="7" spans="1:23" ht="44.25" customHeight="1" x14ac:dyDescent="0.25">
      <c r="A7" s="153">
        <f>Configuration!A33</f>
        <v>0</v>
      </c>
      <c r="B7" s="154"/>
      <c r="C7" s="154"/>
      <c r="D7" s="154"/>
      <c r="E7" s="154"/>
      <c r="F7" s="154"/>
      <c r="G7" s="154"/>
      <c r="H7" s="154"/>
      <c r="I7" s="154"/>
      <c r="J7" s="154"/>
      <c r="K7" s="154"/>
      <c r="L7" s="154"/>
      <c r="M7" s="154"/>
      <c r="N7" s="154"/>
      <c r="O7" s="154"/>
      <c r="P7" s="154"/>
      <c r="Q7" s="154"/>
      <c r="R7" s="154"/>
      <c r="S7" s="154"/>
      <c r="T7" s="154"/>
      <c r="U7" s="154"/>
      <c r="V7" s="154"/>
      <c r="W7" s="155"/>
    </row>
    <row r="8" spans="1:23" ht="44.25" customHeight="1" x14ac:dyDescent="0.25">
      <c r="A8" s="153"/>
      <c r="B8" s="154"/>
      <c r="C8" s="154"/>
      <c r="D8" s="154"/>
      <c r="E8" s="154"/>
      <c r="F8" s="154"/>
      <c r="G8" s="154"/>
      <c r="H8" s="154"/>
      <c r="I8" s="154"/>
      <c r="J8" s="154"/>
      <c r="K8" s="154"/>
      <c r="L8" s="154"/>
      <c r="M8" s="154"/>
      <c r="N8" s="154"/>
      <c r="O8" s="154"/>
      <c r="P8" s="154"/>
      <c r="Q8" s="154"/>
      <c r="R8" s="154"/>
      <c r="S8" s="154"/>
      <c r="T8" s="154"/>
      <c r="U8" s="154"/>
      <c r="V8" s="154"/>
      <c r="W8" s="155"/>
    </row>
    <row r="9" spans="1:23" ht="44.25" customHeight="1" thickBot="1" x14ac:dyDescent="0.3">
      <c r="A9" s="156"/>
      <c r="B9" s="157"/>
      <c r="C9" s="157"/>
      <c r="D9" s="157"/>
      <c r="E9" s="157"/>
      <c r="F9" s="157"/>
      <c r="G9" s="157"/>
      <c r="H9" s="157"/>
      <c r="I9" s="157"/>
      <c r="J9" s="157"/>
      <c r="K9" s="157"/>
      <c r="L9" s="157"/>
      <c r="M9" s="157"/>
      <c r="N9" s="157"/>
      <c r="O9" s="157"/>
      <c r="P9" s="157"/>
      <c r="Q9" s="157"/>
      <c r="R9" s="157"/>
      <c r="S9" s="157"/>
      <c r="T9" s="157"/>
      <c r="U9" s="157"/>
      <c r="V9" s="157"/>
      <c r="W9" s="158"/>
    </row>
    <row r="10" spans="1:23" ht="18.75" x14ac:dyDescent="0.25">
      <c r="A10" s="58"/>
      <c r="B10" s="58"/>
      <c r="C10" s="58"/>
      <c r="D10" s="58"/>
      <c r="E10" s="58"/>
      <c r="F10" s="58"/>
      <c r="G10" s="58"/>
      <c r="H10" s="58"/>
      <c r="I10" s="58"/>
      <c r="J10" s="58"/>
      <c r="K10" s="58"/>
      <c r="L10" s="58"/>
      <c r="M10" s="58"/>
      <c r="N10" s="58"/>
      <c r="O10" s="58"/>
      <c r="P10" s="58"/>
      <c r="Q10" s="58"/>
      <c r="R10" s="58"/>
      <c r="S10" s="58"/>
      <c r="T10" s="58"/>
    </row>
    <row r="11" spans="1:23" ht="18.75" x14ac:dyDescent="0.25">
      <c r="A11" s="162" t="s">
        <v>444</v>
      </c>
      <c r="B11" s="162"/>
      <c r="C11" s="162"/>
      <c r="D11" s="162"/>
      <c r="E11" s="162"/>
      <c r="F11" s="162"/>
      <c r="G11" s="162"/>
      <c r="H11" s="162"/>
      <c r="I11" s="162"/>
      <c r="J11" s="162"/>
      <c r="K11" s="162"/>
      <c r="L11" s="162"/>
      <c r="M11" s="162"/>
      <c r="N11" s="162"/>
      <c r="O11" s="162"/>
      <c r="P11" s="162"/>
      <c r="Q11" s="162"/>
      <c r="R11" s="162"/>
      <c r="S11" s="162"/>
      <c r="T11" s="162"/>
      <c r="U11" s="162"/>
      <c r="V11" s="162"/>
      <c r="W11" s="162"/>
    </row>
    <row r="12" spans="1:23" ht="15.75" x14ac:dyDescent="0.25">
      <c r="A12" s="163" t="s">
        <v>445</v>
      </c>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15.75" x14ac:dyDescent="0.25">
      <c r="A13" s="130" t="s">
        <v>446</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ht="15.75" x14ac:dyDescent="0.25">
      <c r="A14" s="130" t="s">
        <v>447</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ht="15.75" x14ac:dyDescent="0.25">
      <c r="A15" s="130" t="s">
        <v>448</v>
      </c>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ht="15.75" x14ac:dyDescent="0.25">
      <c r="A16" s="130" t="s">
        <v>449</v>
      </c>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x14ac:dyDescent="0.25">
      <c r="A17" s="150" t="s">
        <v>450</v>
      </c>
      <c r="B17" s="150"/>
      <c r="C17" s="14"/>
      <c r="D17" s="14"/>
      <c r="E17" s="14"/>
      <c r="F17" s="14"/>
      <c r="G17" s="14"/>
      <c r="H17" s="14"/>
      <c r="I17" s="14"/>
      <c r="J17" s="14"/>
      <c r="K17" s="14"/>
      <c r="L17" s="14"/>
      <c r="M17" s="14"/>
    </row>
    <row r="18" spans="1:23" ht="15.75" thickBot="1" x14ac:dyDescent="0.3">
      <c r="A18" s="151"/>
      <c r="B18" s="151"/>
      <c r="C18" s="14"/>
      <c r="D18" s="14"/>
      <c r="E18" s="14"/>
      <c r="F18" s="14"/>
      <c r="G18" s="14"/>
      <c r="H18" s="14"/>
      <c r="I18" s="14"/>
      <c r="J18" s="14"/>
      <c r="K18" s="14"/>
      <c r="L18" s="14"/>
      <c r="M18" s="14"/>
    </row>
    <row r="19" spans="1:23" ht="18.75" x14ac:dyDescent="0.25">
      <c r="A19" s="135" t="s">
        <v>451</v>
      </c>
      <c r="B19" s="136"/>
      <c r="C19" s="136"/>
      <c r="D19" s="136"/>
      <c r="E19" s="136"/>
      <c r="F19" s="136"/>
      <c r="G19" s="136"/>
      <c r="H19" s="136"/>
      <c r="I19" s="136"/>
      <c r="J19" s="136"/>
      <c r="K19" s="136"/>
      <c r="L19" s="136"/>
      <c r="M19" s="136"/>
      <c r="N19" s="136"/>
      <c r="O19" s="136"/>
      <c r="P19" s="136"/>
      <c r="Q19" s="136"/>
      <c r="R19" s="136"/>
      <c r="S19" s="136"/>
      <c r="T19" s="136"/>
      <c r="U19" s="136"/>
      <c r="V19" s="136"/>
      <c r="W19" s="137"/>
    </row>
    <row r="20" spans="1:23" ht="18.75" x14ac:dyDescent="0.25">
      <c r="A20" s="131" t="s">
        <v>452</v>
      </c>
      <c r="B20" s="133" t="s">
        <v>64</v>
      </c>
      <c r="C20" s="138" t="s">
        <v>453</v>
      </c>
      <c r="D20" s="139"/>
      <c r="E20" s="139"/>
      <c r="F20" s="139"/>
      <c r="G20" s="139"/>
      <c r="H20" s="139"/>
      <c r="I20" s="139"/>
      <c r="J20" s="139"/>
      <c r="K20" s="139"/>
      <c r="L20" s="139"/>
      <c r="M20" s="164"/>
      <c r="N20" s="138" t="s">
        <v>454</v>
      </c>
      <c r="O20" s="139"/>
      <c r="P20" s="139"/>
      <c r="Q20" s="139"/>
      <c r="R20" s="139"/>
      <c r="S20" s="139"/>
      <c r="T20" s="139"/>
      <c r="U20" s="139"/>
      <c r="V20" s="139"/>
      <c r="W20" s="140"/>
    </row>
    <row r="21" spans="1:23" ht="18.75" x14ac:dyDescent="0.25">
      <c r="A21" s="132"/>
      <c r="B21" s="134"/>
      <c r="C21" s="165"/>
      <c r="D21" s="166"/>
      <c r="E21" s="166"/>
      <c r="F21" s="166"/>
      <c r="G21" s="166"/>
      <c r="H21" s="166"/>
      <c r="I21" s="166"/>
      <c r="J21" s="166"/>
      <c r="K21" s="166"/>
      <c r="L21" s="166"/>
      <c r="M21" s="167"/>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x14ac:dyDescent="0.25">
      <c r="A22" s="56" t="str">
        <f>Configuration!B19</f>
        <v>Make a Selection</v>
      </c>
      <c r="B22" s="57">
        <f>_xlfn.XLOOKUP(A22,Competency_Identification,CompetencyBank!$B$2:$B$58,"")</f>
        <v>0</v>
      </c>
      <c r="C22" s="118">
        <f>_xlfn.XLOOKUP(A22,CompetencyBank!$A:$A,CompetencyBank!$D:$D, "")</f>
        <v>0</v>
      </c>
      <c r="D22" s="118"/>
      <c r="E22" s="118"/>
      <c r="F22" s="118"/>
      <c r="G22" s="118"/>
      <c r="H22" s="118"/>
      <c r="I22" s="118"/>
      <c r="J22" s="118"/>
      <c r="K22" s="118"/>
      <c r="L22" s="118"/>
      <c r="M22" s="118"/>
      <c r="N22" s="12"/>
      <c r="O22" s="12"/>
      <c r="P22" s="12"/>
      <c r="Q22" s="12"/>
      <c r="R22" s="12"/>
      <c r="S22" s="12"/>
      <c r="T22" s="12"/>
      <c r="U22" s="12"/>
      <c r="V22" s="12"/>
      <c r="W22" s="18"/>
    </row>
    <row r="23" spans="1:23" ht="134.25" customHeight="1" x14ac:dyDescent="0.25">
      <c r="A23" s="56" t="str">
        <f>Configuration!B20</f>
        <v>Make a Selection</v>
      </c>
      <c r="B23" s="57">
        <f>_xlfn.XLOOKUP(A23,Competency_Identification,CompetencyBank!$B$2:$B$58,"")</f>
        <v>0</v>
      </c>
      <c r="C23" s="118">
        <f>_xlfn.XLOOKUP(A23,CompetencyBank!$A:$A,CompetencyBank!$D:$D, "")</f>
        <v>0</v>
      </c>
      <c r="D23" s="118"/>
      <c r="E23" s="118"/>
      <c r="F23" s="118"/>
      <c r="G23" s="118"/>
      <c r="H23" s="118"/>
      <c r="I23" s="118"/>
      <c r="J23" s="118"/>
      <c r="K23" s="118"/>
      <c r="L23" s="118"/>
      <c r="M23" s="118"/>
      <c r="N23" s="12"/>
      <c r="O23" s="12"/>
      <c r="P23" s="12"/>
      <c r="Q23" s="12"/>
      <c r="R23" s="12"/>
      <c r="S23" s="12"/>
      <c r="T23" s="12"/>
      <c r="U23" s="12"/>
      <c r="V23" s="12"/>
      <c r="W23" s="18"/>
    </row>
    <row r="24" spans="1:23" ht="99.95" customHeight="1" x14ac:dyDescent="0.25">
      <c r="A24" s="56" t="str">
        <f>Configuration!B21</f>
        <v>Make a Selection</v>
      </c>
      <c r="B24" s="57">
        <f>_xlfn.XLOOKUP(A24,Competency_Identification,CompetencyBank!$B$2:$B$58,"")</f>
        <v>0</v>
      </c>
      <c r="C24" s="118">
        <f>_xlfn.XLOOKUP(A24,CompetencyBank!$A:$A,CompetencyBank!$D:$D, "")</f>
        <v>0</v>
      </c>
      <c r="D24" s="118"/>
      <c r="E24" s="118"/>
      <c r="F24" s="118"/>
      <c r="G24" s="118"/>
      <c r="H24" s="118"/>
      <c r="I24" s="118"/>
      <c r="J24" s="118"/>
      <c r="K24" s="118"/>
      <c r="L24" s="118"/>
      <c r="M24" s="118"/>
      <c r="N24" s="12"/>
      <c r="O24" s="12"/>
      <c r="P24" s="12"/>
      <c r="Q24" s="12"/>
      <c r="R24" s="12"/>
      <c r="S24" s="12"/>
      <c r="T24" s="12"/>
      <c r="U24" s="12"/>
      <c r="V24" s="12"/>
      <c r="W24" s="18"/>
    </row>
    <row r="25" spans="1:23" ht="99.95" customHeight="1" x14ac:dyDescent="0.25">
      <c r="A25" s="56" t="str">
        <f>Configuration!B22</f>
        <v>Make a Selection</v>
      </c>
      <c r="B25" s="57">
        <f>_xlfn.XLOOKUP(A25,Competency_Identification,CompetencyBank!$B$2:$B$58,"")</f>
        <v>0</v>
      </c>
      <c r="C25" s="118">
        <f>_xlfn.XLOOKUP(A25,CompetencyBank!$A:$A,CompetencyBank!$D:$D, "")</f>
        <v>0</v>
      </c>
      <c r="D25" s="118"/>
      <c r="E25" s="118"/>
      <c r="F25" s="118"/>
      <c r="G25" s="118"/>
      <c r="H25" s="118"/>
      <c r="I25" s="118"/>
      <c r="J25" s="118"/>
      <c r="K25" s="118"/>
      <c r="L25" s="118"/>
      <c r="M25" s="118"/>
      <c r="N25" s="12"/>
      <c r="O25" s="12"/>
      <c r="P25" s="12"/>
      <c r="Q25" s="12"/>
      <c r="R25" s="12"/>
      <c r="S25" s="12"/>
      <c r="T25" s="12"/>
      <c r="U25" s="12"/>
      <c r="V25" s="12"/>
      <c r="W25" s="18"/>
    </row>
    <row r="26" spans="1:23" ht="99.95" customHeight="1" x14ac:dyDescent="0.25">
      <c r="A26" s="56" t="str">
        <f>Configuration!B23</f>
        <v>Make a Selection</v>
      </c>
      <c r="B26" s="57">
        <f>_xlfn.XLOOKUP(A26,Competency_Identification,CompetencyBank!$B$2:$B$58,"")</f>
        <v>0</v>
      </c>
      <c r="C26" s="118">
        <f>_xlfn.XLOOKUP(A26,CompetencyBank!$A:$A,CompetencyBank!$D:$D, "")</f>
        <v>0</v>
      </c>
      <c r="D26" s="118"/>
      <c r="E26" s="118"/>
      <c r="F26" s="118"/>
      <c r="G26" s="118"/>
      <c r="H26" s="118"/>
      <c r="I26" s="118"/>
      <c r="J26" s="118"/>
      <c r="K26" s="118"/>
      <c r="L26" s="118"/>
      <c r="M26" s="118"/>
      <c r="N26" s="12"/>
      <c r="O26" s="12"/>
      <c r="P26" s="12"/>
      <c r="Q26" s="12"/>
      <c r="R26" s="12"/>
      <c r="S26" s="12"/>
      <c r="T26" s="12"/>
      <c r="U26" s="12"/>
      <c r="V26" s="12"/>
      <c r="W26" s="18"/>
    </row>
    <row r="27" spans="1:23" ht="99.95" customHeight="1" x14ac:dyDescent="0.25">
      <c r="A27" s="56" t="str">
        <f>Configuration!B24</f>
        <v>Make a Selection</v>
      </c>
      <c r="B27" s="57">
        <f>_xlfn.XLOOKUP(A27,Competency_Identification,CompetencyBank!$B$2:$B$58,"")</f>
        <v>0</v>
      </c>
      <c r="C27" s="118">
        <f>_xlfn.XLOOKUP(A27,CompetencyBank!$A:$A,CompetencyBank!$D:$D, "")</f>
        <v>0</v>
      </c>
      <c r="D27" s="118"/>
      <c r="E27" s="118"/>
      <c r="F27" s="118"/>
      <c r="G27" s="118"/>
      <c r="H27" s="118"/>
      <c r="I27" s="118"/>
      <c r="J27" s="118"/>
      <c r="K27" s="118"/>
      <c r="L27" s="118"/>
      <c r="M27" s="118"/>
      <c r="N27" s="12"/>
      <c r="O27" s="12"/>
      <c r="P27" s="12"/>
      <c r="Q27" s="12"/>
      <c r="R27" s="12"/>
      <c r="S27" s="12"/>
      <c r="T27" s="12"/>
      <c r="U27" s="12"/>
      <c r="V27" s="12"/>
      <c r="W27" s="18"/>
    </row>
    <row r="28" spans="1:23" ht="99.95" customHeight="1" x14ac:dyDescent="0.25">
      <c r="A28" s="56" t="str">
        <f>Configuration!B25</f>
        <v>Make a Selection</v>
      </c>
      <c r="B28" s="57">
        <f>_xlfn.XLOOKUP(A28,Competency_Identification,CompetencyBank!$B$2:$B$58,"")</f>
        <v>0</v>
      </c>
      <c r="C28" s="118">
        <f>_xlfn.XLOOKUP(A28,CompetencyBank!$A:$A,CompetencyBank!$D:$D, "")</f>
        <v>0</v>
      </c>
      <c r="D28" s="118"/>
      <c r="E28" s="118"/>
      <c r="F28" s="118"/>
      <c r="G28" s="118"/>
      <c r="H28" s="118"/>
      <c r="I28" s="118"/>
      <c r="J28" s="118"/>
      <c r="K28" s="118"/>
      <c r="L28" s="118"/>
      <c r="M28" s="118"/>
      <c r="N28" s="12"/>
      <c r="O28" s="12"/>
      <c r="P28" s="12"/>
      <c r="Q28" s="12"/>
      <c r="R28" s="12"/>
      <c r="S28" s="12"/>
      <c r="T28" s="12"/>
      <c r="U28" s="12"/>
      <c r="V28" s="12"/>
      <c r="W28" s="18"/>
    </row>
    <row r="29" spans="1:23" ht="99.95" customHeight="1" x14ac:dyDescent="0.25">
      <c r="A29" s="56" t="str">
        <f>Configuration!B26</f>
        <v>Make a Selection</v>
      </c>
      <c r="B29" s="57">
        <f>_xlfn.XLOOKUP(A29,Competency_Identification,CompetencyBank!$B$2:$B$58,"")</f>
        <v>0</v>
      </c>
      <c r="C29" s="118">
        <f>_xlfn.XLOOKUP(A29,CompetencyBank!$A:$A,CompetencyBank!$D:$D, "")</f>
        <v>0</v>
      </c>
      <c r="D29" s="118"/>
      <c r="E29" s="118"/>
      <c r="F29" s="118"/>
      <c r="G29" s="118"/>
      <c r="H29" s="118"/>
      <c r="I29" s="118"/>
      <c r="J29" s="118"/>
      <c r="K29" s="118"/>
      <c r="L29" s="118"/>
      <c r="M29" s="118"/>
      <c r="N29" s="12"/>
      <c r="O29" s="12"/>
      <c r="P29" s="12"/>
      <c r="Q29" s="12"/>
      <c r="R29" s="12"/>
      <c r="S29" s="12"/>
      <c r="T29" s="12"/>
      <c r="U29" s="12"/>
      <c r="V29" s="12"/>
      <c r="W29" s="18"/>
    </row>
    <row r="30" spans="1:23" ht="99.95" customHeight="1" x14ac:dyDescent="0.25">
      <c r="A30" s="56" t="str">
        <f>Configuration!B27</f>
        <v>Make a Selection</v>
      </c>
      <c r="B30" s="57">
        <f>_xlfn.XLOOKUP(A30,Competency_Identification,CompetencyBank!$B$2:$B$58,"")</f>
        <v>0</v>
      </c>
      <c r="C30" s="118">
        <f>_xlfn.XLOOKUP(A30,CompetencyBank!$A:$A,CompetencyBank!$D:$D, "")</f>
        <v>0</v>
      </c>
      <c r="D30" s="118"/>
      <c r="E30" s="118"/>
      <c r="F30" s="118"/>
      <c r="G30" s="118"/>
      <c r="H30" s="118"/>
      <c r="I30" s="118"/>
      <c r="J30" s="118"/>
      <c r="K30" s="118"/>
      <c r="L30" s="118"/>
      <c r="M30" s="118"/>
      <c r="N30" s="12"/>
      <c r="O30" s="12"/>
      <c r="P30" s="12"/>
      <c r="Q30" s="12"/>
      <c r="R30" s="12"/>
      <c r="S30" s="12"/>
      <c r="T30" s="12"/>
      <c r="U30" s="12"/>
      <c r="V30" s="12"/>
      <c r="W30" s="18"/>
    </row>
    <row r="31" spans="1:23" ht="99.95" customHeight="1" x14ac:dyDescent="0.25">
      <c r="A31" s="56" t="str">
        <f>Configuration!B28</f>
        <v>Make a Selection</v>
      </c>
      <c r="B31" s="57">
        <f>_xlfn.XLOOKUP(A31,Competency_Identification,CompetencyBank!$B$2:$B$58,"")</f>
        <v>0</v>
      </c>
      <c r="C31" s="118">
        <f>_xlfn.XLOOKUP(A31,CompetencyBank!$A:$A,CompetencyBank!$D:$D, "")</f>
        <v>0</v>
      </c>
      <c r="D31" s="118"/>
      <c r="E31" s="118"/>
      <c r="F31" s="118"/>
      <c r="G31" s="118"/>
      <c r="H31" s="118"/>
      <c r="I31" s="118"/>
      <c r="J31" s="118"/>
      <c r="K31" s="118"/>
      <c r="L31" s="118"/>
      <c r="M31" s="118"/>
      <c r="N31" s="12"/>
      <c r="O31" s="12"/>
      <c r="P31" s="12"/>
      <c r="Q31" s="12"/>
      <c r="R31" s="12"/>
      <c r="S31" s="12"/>
      <c r="T31" s="12"/>
      <c r="U31" s="12"/>
      <c r="V31" s="12"/>
      <c r="W31" s="18"/>
    </row>
    <row r="32" spans="1:23" ht="17.25" customHeight="1" x14ac:dyDescent="0.3">
      <c r="A32" s="141" t="s">
        <v>455</v>
      </c>
      <c r="B32" s="142"/>
      <c r="C32" s="142"/>
      <c r="D32" s="142"/>
      <c r="E32" s="142"/>
      <c r="F32" s="142"/>
      <c r="G32" s="142"/>
      <c r="H32" s="142"/>
      <c r="I32" s="142"/>
      <c r="J32" s="142"/>
      <c r="K32" s="142"/>
      <c r="L32" s="142"/>
      <c r="M32" s="143"/>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x14ac:dyDescent="0.3">
      <c r="A33" s="147" t="s">
        <v>456</v>
      </c>
      <c r="B33" s="148"/>
      <c r="C33" s="148"/>
      <c r="D33" s="148"/>
      <c r="E33" s="148"/>
      <c r="F33" s="148"/>
      <c r="G33" s="148"/>
      <c r="H33" s="148"/>
      <c r="I33" s="148"/>
      <c r="J33" s="148"/>
      <c r="K33" s="148"/>
      <c r="L33" s="148"/>
      <c r="M33" s="149"/>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x14ac:dyDescent="0.35">
      <c r="A34" s="144" t="s">
        <v>408</v>
      </c>
      <c r="B34" s="145"/>
      <c r="C34" s="145"/>
      <c r="D34" s="145"/>
      <c r="E34" s="145"/>
      <c r="F34" s="145"/>
      <c r="G34" s="145"/>
      <c r="H34" s="145"/>
      <c r="I34" s="145"/>
      <c r="J34" s="145"/>
      <c r="K34" s="145"/>
      <c r="L34" s="145"/>
      <c r="M34" s="146"/>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6" priority="1" operator="greaterThanOrEqual">
      <formula>0.6</formula>
    </cfRule>
  </conditionalFormatting>
  <hyperlinks>
    <hyperlink ref="A17" location="'Expanded Rubric'!A1" display="View Expanded Qualification Rubric Here" xr:uid="{C88AC995-987D-47B1-986A-048E412C518F}"/>
  </hyperlinks>
  <printOptions horizontalCentered="1"/>
  <pageMargins left="0" right="0" top="0" bottom="0" header="0" footer="0"/>
  <pageSetup scale="4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adbd09-65e2-42d3-98da-2a47ce57bdc8" xsi:nil="true"/>
    <lcf76f155ced4ddcb4097134ff3c332f xmlns="0fce2a89-ee3e-48d3-8fac-aa62df3059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DB4B84A490B54B86E2A124846A6B8D" ma:contentTypeVersion="16" ma:contentTypeDescription="Create a new document." ma:contentTypeScope="" ma:versionID="977dc9b6034d8c3fe7a16768aa4e455f">
  <xsd:schema xmlns:xsd="http://www.w3.org/2001/XMLSchema" xmlns:xs="http://www.w3.org/2001/XMLSchema" xmlns:p="http://schemas.microsoft.com/office/2006/metadata/properties" xmlns:ns2="0fce2a89-ee3e-48d3-8fac-aa62df305961" xmlns:ns3="69adbd09-65e2-42d3-98da-2a47ce57bdc8" targetNamespace="http://schemas.microsoft.com/office/2006/metadata/properties" ma:root="true" ma:fieldsID="56c57d1d615fa8eb2336e805d2199f52" ns2:_="" ns3:_="">
    <xsd:import namespace="0fce2a89-ee3e-48d3-8fac-aa62df305961"/>
    <xsd:import namespace="69adbd09-65e2-42d3-98da-2a47ce57b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e2a89-ee3e-48d3-8fac-aa62df305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283cc98-4911-4af9-adab-a260dc201e4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dbd09-65e2-42d3-98da-2a47ce57bd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15a22-ecb7-41ea-ade1-d87d9d9eea3d}" ma:internalName="TaxCatchAll" ma:showField="CatchAllData" ma:web="69adbd09-65e2-42d3-98da-2a47ce57bdc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AF25CA-A750-44EF-9601-728F25D05985}">
  <ds:schemaRefs>
    <ds:schemaRef ds:uri="http://schemas.microsoft.com/sharepoint/v3/contenttype/forms"/>
  </ds:schemaRefs>
</ds:datastoreItem>
</file>

<file path=customXml/itemProps2.xml><?xml version="1.0" encoding="utf-8"?>
<ds:datastoreItem xmlns:ds="http://schemas.openxmlformats.org/officeDocument/2006/customXml" ds:itemID="{93C9044F-3A49-44EE-B3F7-CD038894CB06}">
  <ds:schemaRefs>
    <ds:schemaRef ds:uri="http://schemas.microsoft.com/office/2006/metadata/properties"/>
    <ds:schemaRef ds:uri="http://schemas.microsoft.com/office/infopath/2007/PartnerControls"/>
    <ds:schemaRef ds:uri="69adbd09-65e2-42d3-98da-2a47ce57bdc8"/>
    <ds:schemaRef ds:uri="0fce2a89-ee3e-48d3-8fac-aa62df305961"/>
  </ds:schemaRefs>
</ds:datastoreItem>
</file>

<file path=customXml/itemProps3.xml><?xml version="1.0" encoding="utf-8"?>
<ds:datastoreItem xmlns:ds="http://schemas.openxmlformats.org/officeDocument/2006/customXml" ds:itemID="{B7DFAEEF-B1CF-4A48-981A-725566BF6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ce2a89-ee3e-48d3-8fac-aa62df305961"/>
    <ds:schemaRef ds:uri="69adbd09-65e2-42d3-98da-2a47ce57bd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Instructions</vt:lpstr>
      <vt:lpstr>Configuration</vt:lpstr>
      <vt:lpstr>CompetencyBank</vt:lpstr>
      <vt:lpstr>Summary </vt:lpstr>
      <vt:lpstr>Expanded Rubric</vt:lpstr>
      <vt:lpstr>Panelist (1)</vt:lpstr>
      <vt:lpstr>Panelist (2)</vt:lpstr>
      <vt:lpstr>Panelist (3)</vt:lpstr>
      <vt:lpstr>Panelist (4)</vt:lpstr>
      <vt:lpstr>Panelist (5)</vt:lpstr>
      <vt:lpstr>Panelist (6)</vt:lpstr>
      <vt:lpstr>Panelist (7)</vt:lpstr>
      <vt:lpstr>Panelist (8)</vt:lpstr>
      <vt:lpstr>Panelist (9)</vt:lpstr>
      <vt:lpstr>Panelist (10)</vt:lpstr>
      <vt:lpstr>Competency_Identification</vt:lpstr>
      <vt:lpstr>Competency_List</vt:lpstr>
      <vt:lpstr>CompetencyList</vt:lpstr>
      <vt:lpstr>Configuration!Print_Area</vt:lpstr>
      <vt:lpstr>'Expanded Rubric'!Print_Area</vt:lpstr>
      <vt:lpstr>Instructions!Print_Area</vt:lpstr>
      <vt:lpstr>'Panelist (1)'!Print_Area</vt:lpstr>
      <vt:lpstr>'Panelist (10)'!Print_Area</vt:lpstr>
      <vt:lpstr>'Panelist (2)'!Print_Area</vt:lpstr>
      <vt:lpstr>'Panelist (3)'!Print_Area</vt:lpstr>
      <vt:lpstr>'Panelist (4)'!Print_Area</vt:lpstr>
      <vt:lpstr>'Panelist (5)'!Print_Area</vt:lpstr>
      <vt:lpstr>'Panelist (6)'!Print_Area</vt:lpstr>
      <vt:lpstr>'Panelist (7)'!Print_Area</vt:lpstr>
      <vt:lpstr>'Panelist (8)'!Print_Area</vt:lpstr>
      <vt:lpstr>'Panelist (9)'!Print_Area</vt:lpstr>
      <vt:lpstr>'Summary '!Print_Area</vt:lpstr>
    </vt:vector>
  </TitlesOfParts>
  <Manager/>
  <Company>Louisiana State Civil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Schuelke</dc:creator>
  <cp:keywords/>
  <dc:description/>
  <cp:lastModifiedBy>Aaron Mire</cp:lastModifiedBy>
  <cp:revision/>
  <dcterms:created xsi:type="dcterms:W3CDTF">2025-08-19T19:45:35Z</dcterms:created>
  <dcterms:modified xsi:type="dcterms:W3CDTF">2026-01-28T14:14:22Z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0x01010046DB4B84A490B54B86E2A124846A6B8D</vt:lpwstr>
  </property>
  <property fmtid="{D5CDD505-2E9C-101B-9397-08002B2CF9AE}" pid="3" name="MediaServiceImageTags">
    <vt:lpwstr/>
  </property>
</Properties>
</file>